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0" yWindow="1040" windowWidth="19740" windowHeight="9600" firstSheet="1" activeTab="1"/>
  </bookViews>
  <sheets>
    <sheet name="Jungen U16" sheetId="1" r:id="rId1"/>
    <sheet name="Jungen U14" sheetId="2" r:id="rId2"/>
    <sheet name="Jungen U12" sheetId="3" r:id="rId3"/>
    <sheet name="Mädchen U16" sheetId="4" r:id="rId4"/>
    <sheet name="Mädchen U14" sheetId="5" r:id="rId5"/>
    <sheet name="Mädchen U12" sheetId="6" r:id="rId6"/>
  </sheets>
  <definedNames/>
  <calcPr fullCalcOnLoad="1"/>
</workbook>
</file>

<file path=xl/sharedStrings.xml><?xml version="1.0" encoding="utf-8"?>
<sst xmlns="http://schemas.openxmlformats.org/spreadsheetml/2006/main" count="781" uniqueCount="525">
  <si>
    <t>Rang</t>
  </si>
  <si>
    <t>Name</t>
  </si>
  <si>
    <t>Jahrgang</t>
  </si>
  <si>
    <t>Verein</t>
  </si>
  <si>
    <t>Punkte</t>
  </si>
  <si>
    <t>Heppenheim</t>
  </si>
  <si>
    <t>Biblis/Halle</t>
  </si>
  <si>
    <t>Nussloch</t>
  </si>
  <si>
    <t>Sprendlingen</t>
  </si>
  <si>
    <t>Bad Dürkheim</t>
  </si>
  <si>
    <t>Viernheim</t>
  </si>
  <si>
    <t>Biblis</t>
  </si>
  <si>
    <t>Neustadt</t>
  </si>
  <si>
    <t>Heddesheim</t>
  </si>
  <si>
    <t>Frankenthal</t>
  </si>
  <si>
    <t>Meckesheim</t>
  </si>
  <si>
    <t>entfällt</t>
  </si>
  <si>
    <t>Lalovic, Nina</t>
  </si>
  <si>
    <t>TC Bad Schönborn</t>
  </si>
  <si>
    <t>TC RW Neustadt</t>
  </si>
  <si>
    <t>Menzen, Marie</t>
  </si>
  <si>
    <t>SC 1880 Frankfurt</t>
  </si>
  <si>
    <t xml:space="preserve">Welling, Charlotta </t>
  </si>
  <si>
    <t>TC Alsbach</t>
  </si>
  <si>
    <t>Stilp, Lola</t>
  </si>
  <si>
    <t>TCO Lorsch</t>
  </si>
  <si>
    <t>Beckmann, Cara-Elisa</t>
  </si>
  <si>
    <t>Hofner, Jessica</t>
  </si>
  <si>
    <t>TV Buchschlag</t>
  </si>
  <si>
    <t xml:space="preserve">Menger, Juliane </t>
  </si>
  <si>
    <t>TC Hackenheim</t>
  </si>
  <si>
    <t>Bertuch, Nadja</t>
  </si>
  <si>
    <t>TC Viernheim</t>
  </si>
  <si>
    <t>Wiepcke, Emely</t>
  </si>
  <si>
    <t>TC Bürstadt</t>
  </si>
  <si>
    <t>Rest, Emily</t>
  </si>
  <si>
    <t>TC Liederbach</t>
  </si>
  <si>
    <t>Orloff, Vivien</t>
  </si>
  <si>
    <t>TV Markgröningen</t>
  </si>
  <si>
    <t>Balic, Melisa</t>
  </si>
  <si>
    <t>Lan, Yuting</t>
  </si>
  <si>
    <t>TC Bierstadt</t>
  </si>
  <si>
    <t>Langfeld, Isabel</t>
  </si>
  <si>
    <t>TC Kriftel</t>
  </si>
  <si>
    <t xml:space="preserve">Mahl, Finja </t>
  </si>
  <si>
    <t>TC Bad Vilbel</t>
  </si>
  <si>
    <t>Semakov, Laura</t>
  </si>
  <si>
    <t>TV Rüsselsheim</t>
  </si>
  <si>
    <t>Licata, Alisha</t>
  </si>
  <si>
    <t>TV Hülzweiler</t>
  </si>
  <si>
    <t>Pehar, Kornelia</t>
  </si>
  <si>
    <t>TSG Bieber Offenbach</t>
  </si>
  <si>
    <t>Engelhard, Maik-Robin</t>
  </si>
  <si>
    <t>Haage, Maximilian</t>
  </si>
  <si>
    <t>BASF TC Ludwigshafen</t>
  </si>
  <si>
    <t>Bühler, Timo</t>
  </si>
  <si>
    <t>TC Seeheim</t>
  </si>
  <si>
    <t>Amling, Max</t>
  </si>
  <si>
    <t>Voigtländer-Tetzner, Leo</t>
  </si>
  <si>
    <t>TC Schönbach</t>
  </si>
  <si>
    <t>Müller, Frederic</t>
  </si>
  <si>
    <t>Wiesbadener THC</t>
  </si>
  <si>
    <t>Voigtländer-Tetzner, A.</t>
  </si>
  <si>
    <t>Schmidt, Timo</t>
  </si>
  <si>
    <t>TC Groß-Zimmern</t>
  </si>
  <si>
    <t>Rode, Tim</t>
  </si>
  <si>
    <t>Kurpfalz Neckarau</t>
  </si>
  <si>
    <t>Elia, Michele</t>
  </si>
  <si>
    <t>Berg, Leon</t>
  </si>
  <si>
    <t>TUS Neunkirchen</t>
  </si>
  <si>
    <t xml:space="preserve">Büttner, Felix </t>
  </si>
  <si>
    <t>TC RW Eckenheim</t>
  </si>
  <si>
    <t>Lutz, Etienne</t>
  </si>
  <si>
    <t>MTG Mannheim</t>
  </si>
  <si>
    <t>Nowrot, Vincent</t>
  </si>
  <si>
    <t>TC Lu-Oppau</t>
  </si>
  <si>
    <t>Damke, Felipe</t>
  </si>
  <si>
    <t>Hartmann, Julian</t>
  </si>
  <si>
    <t>SC Steinberg</t>
  </si>
  <si>
    <t>Formella, Leon</t>
  </si>
  <si>
    <t>TC Kerpen</t>
  </si>
  <si>
    <t>Helfrich, Torben</t>
  </si>
  <si>
    <t>Kirchhoff, Luca</t>
  </si>
  <si>
    <t>TC am Bingert Wiesbaden</t>
  </si>
  <si>
    <t>Kunstmann, Leo Gabriel</t>
  </si>
  <si>
    <t>Hippchen, Mats</t>
  </si>
  <si>
    <t>TSC Mainz</t>
  </si>
  <si>
    <t>Braun, Adrian</t>
  </si>
  <si>
    <t>Jarmowski, Pascal</t>
  </si>
  <si>
    <t>Spvg. Ilvesheim</t>
  </si>
  <si>
    <t>Frey, Niklas</t>
  </si>
  <si>
    <t>SV Arheilgen</t>
  </si>
  <si>
    <t>Anthofer, David</t>
  </si>
  <si>
    <t>TC RW Worms</t>
  </si>
  <si>
    <t>Holzmann, Cedric</t>
  </si>
  <si>
    <t>TC Ladenburg</t>
  </si>
  <si>
    <t>Jabi, Constantin</t>
  </si>
  <si>
    <t>TC BW Heppenheim</t>
  </si>
  <si>
    <t>Frank, Nicolas</t>
  </si>
  <si>
    <t>SG Arheilgen</t>
  </si>
  <si>
    <t xml:space="preserve">Beckstein, Tim </t>
  </si>
  <si>
    <t>TC BW Bensheim</t>
  </si>
  <si>
    <t xml:space="preserve">Hartzheim, Noel </t>
  </si>
  <si>
    <t>TC SW Merzig</t>
  </si>
  <si>
    <t>Wiehler, Fabio</t>
  </si>
  <si>
    <t>Eintracht Frankfurt</t>
  </si>
  <si>
    <t>Niemczik, Sebastian</t>
  </si>
  <si>
    <t xml:space="preserve">Braag, Maximilian </t>
  </si>
  <si>
    <t>Müller, Calvin</t>
  </si>
  <si>
    <t>Andric, Davor</t>
  </si>
  <si>
    <t>Roth, Jonathan</t>
  </si>
  <si>
    <t>TC RW Pirmasens</t>
  </si>
  <si>
    <t>Hardt, Christopher</t>
  </si>
  <si>
    <t>TV Rüsselsheim-Hassloch</t>
  </si>
  <si>
    <t>Feistel, Gina</t>
  </si>
  <si>
    <t>TCB Darmstadt</t>
  </si>
  <si>
    <t>Bayraktar, Miray</t>
  </si>
  <si>
    <t>TV Heimgarten</t>
  </si>
  <si>
    <t>Traub, Julia</t>
  </si>
  <si>
    <t>TC  Bruchhof-Sanddorf</t>
  </si>
  <si>
    <t>Sommer, Carina</t>
  </si>
  <si>
    <t>TC Steinbach</t>
  </si>
  <si>
    <t>TSG Bruchsal</t>
  </si>
  <si>
    <t>TC Halberg Brebach</t>
  </si>
  <si>
    <t>Gessner, Katharina</t>
  </si>
  <si>
    <t>TC Rotenbühl Saarbrücken</t>
  </si>
  <si>
    <t>Metz, Emely</t>
  </si>
  <si>
    <t>Dragun, Laura</t>
  </si>
  <si>
    <t>Eintraacht Frankfurt</t>
  </si>
  <si>
    <t>Keller, Lisa</t>
  </si>
  <si>
    <t>Erb, Scarlett</t>
  </si>
  <si>
    <t>TK GW Mannheim</t>
  </si>
  <si>
    <t>Meiser, Julia</t>
  </si>
  <si>
    <t>SG Marpingen Alsweiler</t>
  </si>
  <si>
    <t>Gelbach, Tina</t>
  </si>
  <si>
    <t>Elmas, Liz</t>
  </si>
  <si>
    <t>SC WB Aschaffenburg</t>
  </si>
  <si>
    <t>Eidenmüller, Bradley</t>
  </si>
  <si>
    <t>Cehic, Armin</t>
  </si>
  <si>
    <t>Georg, Tim</t>
  </si>
  <si>
    <t>Marten, Theodor</t>
  </si>
  <si>
    <t>TV Aschaffenburg</t>
  </si>
  <si>
    <t>Orasanin, Leon</t>
  </si>
  <si>
    <t>Montag, Leo</t>
  </si>
  <si>
    <t>TC RW Groß-Gerau</t>
  </si>
  <si>
    <t>TC RG Alzenau</t>
  </si>
  <si>
    <t>Vierfuß, Jan</t>
  </si>
  <si>
    <t>Kurpfalz Seckenheim</t>
  </si>
  <si>
    <t>Cüppers, Robin</t>
  </si>
  <si>
    <t>TC Boeringer Ingelheim</t>
  </si>
  <si>
    <t>Hochenauer, Luis</t>
  </si>
  <si>
    <t>TK Langen</t>
  </si>
  <si>
    <t>Richtberg, Sven</t>
  </si>
  <si>
    <t>Schnur, Jonas</t>
  </si>
  <si>
    <t>Brell, Cyrill</t>
  </si>
  <si>
    <t>Tanriver, Jonathan</t>
  </si>
  <si>
    <t>TC RW Wiesloch</t>
  </si>
  <si>
    <t xml:space="preserve">Sommer, Julius </t>
  </si>
  <si>
    <t>Winterhagen, Oliver</t>
  </si>
  <si>
    <t>TG Rheinau</t>
  </si>
  <si>
    <t>Bundels, Patrick</t>
  </si>
  <si>
    <t>TC GW Frankenthal</t>
  </si>
  <si>
    <t>Flender, Laurenz</t>
  </si>
  <si>
    <t>Schönwald, Sven</t>
  </si>
  <si>
    <t>Kaiserslautern</t>
  </si>
  <si>
    <t>Saur, Maja</t>
  </si>
  <si>
    <t>Roth, Clara</t>
  </si>
  <si>
    <t>TC BW Schwetzingen</t>
  </si>
  <si>
    <t>Kaya, Aleyna</t>
  </si>
  <si>
    <t>TC Obereisesheim</t>
  </si>
  <si>
    <t>Hermann-Ene, Celine</t>
  </si>
  <si>
    <t>TC Schwaigern</t>
  </si>
  <si>
    <t>PSG Pforzheim</t>
  </si>
  <si>
    <t>Anton, Kiril</t>
  </si>
  <si>
    <t>Hülsebusch, Thomas</t>
  </si>
  <si>
    <t>TC Plankstsdt</t>
  </si>
  <si>
    <t>Lehr, Fabian</t>
  </si>
  <si>
    <t>TC Sandhausen</t>
  </si>
  <si>
    <t>Schakarian, Georg</t>
  </si>
  <si>
    <t>TC Weinheim</t>
  </si>
  <si>
    <t>Heinrichs, Nick</t>
  </si>
  <si>
    <t>Dehmer-Saelz, Johannes</t>
  </si>
  <si>
    <t>Lurg, Tobin</t>
  </si>
  <si>
    <t>TC Lampertheim</t>
  </si>
  <si>
    <t>Zschau, Romy</t>
  </si>
  <si>
    <t>Maier, Laura</t>
  </si>
  <si>
    <t>Racket-Center Nußloch</t>
  </si>
  <si>
    <t>Schmidt, Janine</t>
  </si>
  <si>
    <t>Krebs, Lisa</t>
  </si>
  <si>
    <t>Kolaric, Pedja</t>
  </si>
  <si>
    <t>TC Birkenfeld</t>
  </si>
  <si>
    <t>Racketcenter Nußloch</t>
  </si>
  <si>
    <t>Behrendt, Til</t>
  </si>
  <si>
    <t>Steib, Mike</t>
  </si>
  <si>
    <t>TC RW Lauda</t>
  </si>
  <si>
    <t>Cupaiuolo, Nico</t>
  </si>
  <si>
    <t>SKG Frankfurt</t>
  </si>
  <si>
    <t>Fritsch, Roman</t>
  </si>
  <si>
    <t>TC Angelbachtal</t>
  </si>
  <si>
    <t>Bauer, Maximilian</t>
  </si>
  <si>
    <t>TC Naeckarelz</t>
  </si>
  <si>
    <t>Maier, Melanie</t>
  </si>
  <si>
    <t>Hartel, Laura</t>
  </si>
  <si>
    <t>TC SG Heidelberg</t>
  </si>
  <si>
    <t>Behrendt, Nina</t>
  </si>
  <si>
    <t>Projic, Angelina</t>
  </si>
  <si>
    <t>TC SSC Berlin</t>
  </si>
  <si>
    <t>Niedner, Neo</t>
  </si>
  <si>
    <t>SC SaFo Frankfurt</t>
  </si>
  <si>
    <t>Tanriver, Timeus</t>
  </si>
  <si>
    <t>Eder, Nils</t>
  </si>
  <si>
    <t>Rein, Philipp</t>
  </si>
  <si>
    <t>Cetinel, Kenan</t>
  </si>
  <si>
    <t>TC Neckarelz</t>
  </si>
  <si>
    <t>Strobel, Leon</t>
  </si>
  <si>
    <t>TC Mühlhausen</t>
  </si>
  <si>
    <t>Trump, Nick</t>
  </si>
  <si>
    <t>TC Brühl</t>
  </si>
  <si>
    <t>Manola, Vito</t>
  </si>
  <si>
    <t>TC Mutterstadt</t>
  </si>
  <si>
    <t>Decker, Nico</t>
  </si>
  <si>
    <t>TC RG Sulzbach</t>
  </si>
  <si>
    <t>Kaufmann, Cedric</t>
  </si>
  <si>
    <t>Eppstein, Sebastian</t>
  </si>
  <si>
    <t>Kastien, Yannick</t>
  </si>
  <si>
    <t>Bebek, Erkan</t>
  </si>
  <si>
    <t>FLTA Murr</t>
  </si>
  <si>
    <t>Schmitt, Florian</t>
  </si>
  <si>
    <t>TC Ketsch</t>
  </si>
  <si>
    <t>Zöller, Noah</t>
  </si>
  <si>
    <t>FSSV Karlsruhe</t>
  </si>
  <si>
    <t>Nußbaum, Johannes</t>
  </si>
  <si>
    <t>TC SW Bad Dürkheim</t>
  </si>
  <si>
    <t>Scheller, Jan</t>
  </si>
  <si>
    <t>Acker, Ivo</t>
  </si>
  <si>
    <t>Rink, Pauline</t>
  </si>
  <si>
    <t>TSC Hohenstein</t>
  </si>
  <si>
    <t>Yaskina, Ustinya</t>
  </si>
  <si>
    <t>Fojcik, Lea</t>
  </si>
  <si>
    <t>TG Friederika Bochum</t>
  </si>
  <si>
    <t>Aye, Lukas</t>
  </si>
  <si>
    <t>TC Dannstadter Höhe</t>
  </si>
  <si>
    <t>TV Alzey</t>
  </si>
  <si>
    <t>Schnurr, Fabian</t>
  </si>
  <si>
    <t>TC Freinsheim</t>
  </si>
  <si>
    <t>Abazi, Alma</t>
  </si>
  <si>
    <t>Lingenberg, Elisabeth</t>
  </si>
  <si>
    <t>Bodrozic, Marija</t>
  </si>
  <si>
    <t>Gelsenkirchener TK</t>
  </si>
  <si>
    <t>Rieger, Myriam</t>
  </si>
  <si>
    <t>Andernacher TC</t>
  </si>
  <si>
    <t>Boe, Celina</t>
  </si>
  <si>
    <t>Lejeba, Nejat</t>
  </si>
  <si>
    <t>Neuner, Alena</t>
  </si>
  <si>
    <t>Peter, Elias</t>
  </si>
  <si>
    <t>Brausch, Max</t>
  </si>
  <si>
    <t>TC Bisttal</t>
  </si>
  <si>
    <t>Bangert, Sven</t>
  </si>
  <si>
    <t>Heizmann, Nico</t>
  </si>
  <si>
    <t>TC SW Speyer</t>
  </si>
  <si>
    <t>Wirger, Tim</t>
  </si>
  <si>
    <t>TuS Brackel</t>
  </si>
  <si>
    <t>Bederu, Abdu</t>
  </si>
  <si>
    <t>Racket Center Nußloch</t>
  </si>
  <si>
    <t>Ohmen, Lennart</t>
  </si>
  <si>
    <t>TC Wörth</t>
  </si>
  <si>
    <t>Stripf, Leon</t>
  </si>
  <si>
    <t>Khutsiev, Harry</t>
  </si>
  <si>
    <t>Abuoustgne, Mikias</t>
  </si>
  <si>
    <t>Muratovic, Deborah</t>
  </si>
  <si>
    <t>THC Bochum</t>
  </si>
  <si>
    <t>Taubert, Alicia</t>
  </si>
  <si>
    <t>TC WR Speyer</t>
  </si>
  <si>
    <t>Brack, Caroline</t>
  </si>
  <si>
    <t>Jacob, Philipp</t>
  </si>
  <si>
    <t>Graffe, Anton</t>
  </si>
  <si>
    <t>TC Gensingen</t>
  </si>
  <si>
    <t>Weiss, Lucas</t>
  </si>
  <si>
    <t>Schnuck, Maria</t>
  </si>
  <si>
    <t>Rabus, Louisa</t>
  </si>
  <si>
    <t>Danajlovski, Liliana</t>
  </si>
  <si>
    <t>Ost, Lena</t>
  </si>
  <si>
    <t>Schneider, Danjana Luisa</t>
  </si>
  <si>
    <t>TC Biblis</t>
  </si>
  <si>
    <t>TC Eisenberg</t>
  </si>
  <si>
    <t>Pyka, Sascha</t>
  </si>
  <si>
    <t>TC Seulberg</t>
  </si>
  <si>
    <t>Hock, Jacob</t>
  </si>
  <si>
    <t>Helbach, Lukas</t>
  </si>
  <si>
    <t>Mildeberger, Marco</t>
  </si>
  <si>
    <t>Kaufmann, Leon</t>
  </si>
  <si>
    <t>TC Gummersbach</t>
  </si>
  <si>
    <t>Lahm, Matthias</t>
  </si>
  <si>
    <t>TC Badenheim</t>
  </si>
  <si>
    <t xml:space="preserve">Ballnath, Ruben </t>
  </si>
  <si>
    <t>Schomburg, Tobias</t>
  </si>
  <si>
    <t>Hitzemann, Max</t>
  </si>
  <si>
    <t>Rief, Ben</t>
  </si>
  <si>
    <t>TC BW Bad Kreuznach</t>
  </si>
  <si>
    <t>Kessler, Benjamin</t>
  </si>
  <si>
    <t>TC Weiler</t>
  </si>
  <si>
    <t>LTTC RW Berlin</t>
  </si>
  <si>
    <t>Schänzle, Annalisa</t>
  </si>
  <si>
    <t>TC Glashütten</t>
  </si>
  <si>
    <t>Gaspar, Verena-Serafina</t>
  </si>
  <si>
    <t>VfL Bad Kreuznach</t>
  </si>
  <si>
    <t>Lotz, Hannah</t>
  </si>
  <si>
    <t>Hochheimer STV</t>
  </si>
  <si>
    <t>Löffler,Carla</t>
  </si>
  <si>
    <t>Lane, Celina</t>
  </si>
  <si>
    <t>Negru, George Bogdan</t>
  </si>
  <si>
    <t>TC Schifferstadt</t>
  </si>
  <si>
    <t>Stroe, Alexandru</t>
  </si>
  <si>
    <t>Kaffenberger, Niklas</t>
  </si>
  <si>
    <t>Baum, Felix</t>
  </si>
  <si>
    <t>TSG Landau-Godramstein</t>
  </si>
  <si>
    <t>Manola, Antonio</t>
  </si>
  <si>
    <t>De Luna, Xenia</t>
  </si>
  <si>
    <t>TC Lauffen</t>
  </si>
  <si>
    <t>Fasch, Nina</t>
  </si>
  <si>
    <t>TC BW Herxheim</t>
  </si>
  <si>
    <t>Lintz, Stephanie</t>
  </si>
  <si>
    <t>TC BW Lachen-Speyerdorf</t>
  </si>
  <si>
    <t>Heinritz, Julius</t>
  </si>
  <si>
    <t>Amend, Rick</t>
  </si>
  <si>
    <t>Werneke,  Jan</t>
  </si>
  <si>
    <t>TC Baltersweiler</t>
  </si>
  <si>
    <t>Kanis, Benjamin</t>
  </si>
  <si>
    <t>TC BW Maxdorf</t>
  </si>
  <si>
    <t>Stefani Lischka, Leon</t>
  </si>
  <si>
    <t>Schmidt, Robin</t>
  </si>
  <si>
    <t>TC RW Kaiserslautern</t>
  </si>
  <si>
    <t>Kunst, Lara</t>
  </si>
  <si>
    <t>TC Diedenbergen</t>
  </si>
  <si>
    <t>Knieriem, Franziska</t>
  </si>
  <si>
    <t>Handrich, Tom</t>
  </si>
  <si>
    <t>Gerstner, Nick</t>
  </si>
  <si>
    <t>Park TC Grünstadt</t>
  </si>
  <si>
    <t>Kunst, Ben</t>
  </si>
  <si>
    <t>TC Hattersheim</t>
  </si>
  <si>
    <t>entfällt mangels Teilnehmer</t>
  </si>
  <si>
    <t>Berger, Jannik</t>
  </si>
  <si>
    <t>Razminas, Ignas</t>
  </si>
  <si>
    <t>Fehling, Till</t>
  </si>
  <si>
    <t>TEC Darmstadt</t>
  </si>
  <si>
    <t>Dussel, Daniel Tawan</t>
  </si>
  <si>
    <t>TuS Griesheim</t>
  </si>
  <si>
    <t>Daum, Marius</t>
  </si>
  <si>
    <t>Hefter, Lucas</t>
  </si>
  <si>
    <t>Zenglein, Fynn</t>
  </si>
  <si>
    <t>Kubis, Marvin</t>
  </si>
  <si>
    <t>TC Brandau</t>
  </si>
  <si>
    <t>Berger, Noah</t>
  </si>
  <si>
    <t>Wolf, Denis Robin</t>
  </si>
  <si>
    <t>entfällt magles Teilnehmer</t>
  </si>
  <si>
    <t>Fischer, Emma</t>
  </si>
  <si>
    <t>Schulz, Lisa</t>
  </si>
  <si>
    <t>Schunk, Nastasja</t>
  </si>
  <si>
    <t>Ellenberg, Maxima</t>
  </si>
  <si>
    <t>Lindenau, Linda</t>
  </si>
  <si>
    <t>TC Bickenbach</t>
  </si>
  <si>
    <t>Haupt, Meike</t>
  </si>
  <si>
    <t>Münzenberger, Leonie</t>
  </si>
  <si>
    <t>Thoma, Johanna</t>
  </si>
  <si>
    <t>Kette, Emma</t>
  </si>
  <si>
    <t>TC Oberkirchen</t>
  </si>
  <si>
    <t>Rose, Felix</t>
  </si>
  <si>
    <t>Zehren, Frederik</t>
  </si>
  <si>
    <t>TV Wincheringen</t>
  </si>
  <si>
    <t>Laws, Lucas</t>
  </si>
  <si>
    <t>Weber, Frederik</t>
  </si>
  <si>
    <t>TTC Bann</t>
  </si>
  <si>
    <t>Neumahr, Johannes</t>
  </si>
  <si>
    <t>SCC Berlin</t>
  </si>
  <si>
    <t>Lang, Elisa</t>
  </si>
  <si>
    <t>Bouquet, Elena</t>
  </si>
  <si>
    <t>TC Althornbach</t>
  </si>
  <si>
    <t>TC RW Achern</t>
  </si>
  <si>
    <t>Volz, Sebastian</t>
  </si>
  <si>
    <t>SG Mandelb/Ensheim</t>
  </si>
  <si>
    <t>Biegel, Lucas</t>
  </si>
  <si>
    <t>Follmer, Marc Oliver</t>
  </si>
  <si>
    <t>TC Weisenheim am Sand</t>
  </si>
  <si>
    <t>Ziegler, Paul</t>
  </si>
  <si>
    <t>Stock, Dominic</t>
  </si>
  <si>
    <t>TSV Schondorf</t>
  </si>
  <si>
    <t>Henschen, Kimon</t>
  </si>
  <si>
    <t>TC Waldbronn</t>
  </si>
  <si>
    <t>Janne, Paul</t>
  </si>
  <si>
    <t>Milic, Max</t>
  </si>
  <si>
    <t>TC Weilerbach</t>
  </si>
  <si>
    <t>Schlicher, Louis</t>
  </si>
  <si>
    <t>Molitor, Yannick</t>
  </si>
  <si>
    <t>Stemmler, Tim Daniel</t>
  </si>
  <si>
    <t>Koltsov, David</t>
  </si>
  <si>
    <t>TC SW im ASV Landau</t>
  </si>
  <si>
    <t>Schommer, Alexander</t>
  </si>
  <si>
    <t>Rodig, Carolina</t>
  </si>
  <si>
    <t>Groß, Niklas</t>
  </si>
  <si>
    <t>TC Mörsch</t>
  </si>
  <si>
    <t>Klingberg, Marco</t>
  </si>
  <si>
    <t>TV GW Weinheim</t>
  </si>
  <si>
    <t>Koch, Louis</t>
  </si>
  <si>
    <t>Long, Martin</t>
  </si>
  <si>
    <t>TC Schriesheim</t>
  </si>
  <si>
    <t>Seibert, Rouven</t>
  </si>
  <si>
    <t>TC Leutershausen</t>
  </si>
  <si>
    <t>Böhm, Alexandra</t>
  </si>
  <si>
    <t>Benoit, Isabel</t>
  </si>
  <si>
    <t>TuS Neunkirchen</t>
  </si>
  <si>
    <t>Schmelz, Anna-Lena</t>
  </si>
  <si>
    <t>Spirgath, Annika</t>
  </si>
  <si>
    <t>Bammentaler TC</t>
  </si>
  <si>
    <t>Gonschorek, Sandra</t>
  </si>
  <si>
    <t>Pauschert, Lars</t>
  </si>
  <si>
    <t>TC BW Bad Friedrichshall</t>
  </si>
  <si>
    <t>Angeli, Jonathan</t>
  </si>
  <si>
    <t>Burkhart, Luca</t>
  </si>
  <si>
    <t>TC RW Wieslautern</t>
  </si>
  <si>
    <t>Weber, Christian</t>
  </si>
  <si>
    <t>TC Michelstadt</t>
  </si>
  <si>
    <t>Schmidt, Lilly-Sophie</t>
  </si>
  <si>
    <t>Uyar, Ayda Melis</t>
  </si>
  <si>
    <t>SV Waldhof Mannheim</t>
  </si>
  <si>
    <t>Fischer, Annika</t>
  </si>
  <si>
    <t>Stock, Isabelle</t>
  </si>
  <si>
    <t>Jörger, Analena</t>
  </si>
  <si>
    <t>Ahemed, Abdusalem</t>
  </si>
  <si>
    <t>Wollenburg, Janis</t>
  </si>
  <si>
    <t>Schneider, Meik</t>
  </si>
  <si>
    <t>Wagner, Samuel</t>
  </si>
  <si>
    <t>Stephan, Nils</t>
  </si>
  <si>
    <t>TC Waldfischbach-Burgalben</t>
  </si>
  <si>
    <t>Sattler, Timo</t>
  </si>
  <si>
    <t>Wenz, Henrick</t>
  </si>
  <si>
    <t>Seeger, Samuel</t>
  </si>
  <si>
    <t>Reichel, Timo</t>
  </si>
  <si>
    <t>TC Mörsch-Frankenthal</t>
  </si>
  <si>
    <t>Träger, Luca</t>
  </si>
  <si>
    <t>Peterhänsel, Philipp</t>
  </si>
  <si>
    <t>Pointner, Matti</t>
  </si>
  <si>
    <t>Haas, Lia</t>
  </si>
  <si>
    <t>Nau, Miguel Rodrigo</t>
  </si>
  <si>
    <t>Rahlmeyer, Rick</t>
  </si>
  <si>
    <t>Henneken, Lee Stephan</t>
  </si>
  <si>
    <t>TC SW Bünding</t>
  </si>
  <si>
    <t>Janis, Jason</t>
  </si>
  <si>
    <t>SC Safo Frankfurt</t>
  </si>
  <si>
    <t>Schädel, Lorena</t>
  </si>
  <si>
    <t>Eboe, Matilda</t>
  </si>
  <si>
    <t>Halkenhäuser, Svenja</t>
  </si>
  <si>
    <t>Morcillo Oruno, Diego</t>
  </si>
  <si>
    <t>TC La Coma</t>
  </si>
  <si>
    <t>Martin, Lucas</t>
  </si>
  <si>
    <t>Diefenbach, Nicolas</t>
  </si>
  <si>
    <t>Jacob, Charlotte</t>
  </si>
  <si>
    <t>Koch, Isabelle</t>
  </si>
  <si>
    <t>Szymczak, Marvin</t>
  </si>
  <si>
    <t>TC Walldorf-Astoria</t>
  </si>
  <si>
    <t>Stelzer, Marian</t>
  </si>
  <si>
    <t>Sielaff, Fabian</t>
  </si>
  <si>
    <t>SF Windach</t>
  </si>
  <si>
    <t>Weiße, Elliot</t>
  </si>
  <si>
    <t>Böttger, Vanessa</t>
  </si>
  <si>
    <t>TV Glashütten</t>
  </si>
  <si>
    <t>Lettmann, Yvonne-Denise</t>
  </si>
  <si>
    <t>TC Weiskirchen</t>
  </si>
  <si>
    <t>Dzeko, Viktoria</t>
  </si>
  <si>
    <t>Christmann, May-Maxime</t>
  </si>
  <si>
    <t>Rapp, Carina</t>
  </si>
  <si>
    <t>Reiss, Kim</t>
  </si>
  <si>
    <t>Leder, Luca</t>
  </si>
  <si>
    <t>TC Leonberg</t>
  </si>
  <si>
    <t>Wanitschke,Felix</t>
  </si>
  <si>
    <t>TC Meckesheim</t>
  </si>
  <si>
    <t>Bender, Andreas</t>
  </si>
  <si>
    <t>ESV RW Heidelberg</t>
  </si>
  <si>
    <t>Baumann, Yannick</t>
  </si>
  <si>
    <t>STG Gerorksruhe</t>
  </si>
  <si>
    <t>Eberle, Marc</t>
  </si>
  <si>
    <t>TC Schlierstadt</t>
  </si>
  <si>
    <t>Weyer, Cedric</t>
  </si>
  <si>
    <t>TC Bad Friedrichshall</t>
  </si>
  <si>
    <t>Spirgath, Clara</t>
  </si>
  <si>
    <t>Bammenthaler TC</t>
  </si>
  <si>
    <t>Bendel, Nick</t>
  </si>
  <si>
    <t>TSG Heidelberg</t>
  </si>
  <si>
    <t>Christmann, Max</t>
  </si>
  <si>
    <t>Eberhardt, Noah</t>
  </si>
  <si>
    <t>Franz, Patrick</t>
  </si>
  <si>
    <t>Henke, Daniel</t>
  </si>
  <si>
    <t>TC Trier</t>
  </si>
  <si>
    <t>Werner, Felix</t>
  </si>
  <si>
    <t>Petkovic, Aleksandar</t>
  </si>
  <si>
    <t>Henke, Nicolas</t>
  </si>
  <si>
    <t>Hein, Marten</t>
  </si>
  <si>
    <t>Rothermel, Maresa</t>
  </si>
  <si>
    <t>Sokol, Rabea</t>
  </si>
  <si>
    <t>THC Hanau</t>
  </si>
  <si>
    <t>Koch, Paula</t>
  </si>
  <si>
    <t>Hauck, Lucy</t>
  </si>
  <si>
    <t>Vremic, Vanessa</t>
  </si>
  <si>
    <t>Post Südstadt Karlsruhe</t>
  </si>
  <si>
    <t>Beyer, Alena</t>
  </si>
  <si>
    <t>Trautvetter, Gina Isabell</t>
  </si>
  <si>
    <r>
      <t xml:space="preserve">Amling, Hannah </t>
    </r>
    <r>
      <rPr>
        <sz val="11"/>
        <color indexed="10"/>
        <rFont val="Calibri"/>
        <family val="2"/>
      </rPr>
      <t>WL 2</t>
    </r>
  </si>
  <si>
    <r>
      <t xml:space="preserve">Kunstmann, Rebecca </t>
    </r>
    <r>
      <rPr>
        <sz val="11"/>
        <color indexed="10"/>
        <rFont val="Calibri"/>
        <family val="2"/>
      </rPr>
      <t>WL 5</t>
    </r>
  </si>
  <si>
    <r>
      <t xml:space="preserve">Schmidt, Marisa </t>
    </r>
    <r>
      <rPr>
        <sz val="11"/>
        <color indexed="10"/>
        <rFont val="Calibri"/>
        <family val="2"/>
      </rPr>
      <t>WL3</t>
    </r>
  </si>
  <si>
    <r>
      <t xml:space="preserve">Kassahun, Sara </t>
    </r>
    <r>
      <rPr>
        <sz val="11"/>
        <color indexed="10"/>
        <rFont val="Calibri"/>
        <family val="2"/>
      </rPr>
      <t>WL 1</t>
    </r>
  </si>
  <si>
    <r>
      <t xml:space="preserve">Berrendorf, Annika </t>
    </r>
    <r>
      <rPr>
        <sz val="11"/>
        <color indexed="10"/>
        <rFont val="Calibri"/>
        <family val="2"/>
      </rPr>
      <t xml:space="preserve"> WL 4</t>
    </r>
  </si>
  <si>
    <r>
      <t xml:space="preserve">Lochbühler, Allison </t>
    </r>
    <r>
      <rPr>
        <sz val="11"/>
        <color indexed="10"/>
        <rFont val="Calibri"/>
        <family val="2"/>
      </rPr>
      <t>WL 1</t>
    </r>
  </si>
  <si>
    <r>
      <t xml:space="preserve">Schorr, Marie </t>
    </r>
    <r>
      <rPr>
        <sz val="11"/>
        <color indexed="10"/>
        <rFont val="Calibri"/>
        <family val="2"/>
      </rPr>
      <t>WL 2</t>
    </r>
  </si>
  <si>
    <r>
      <t xml:space="preserve">Franke, Annika </t>
    </r>
    <r>
      <rPr>
        <sz val="11"/>
        <color indexed="10"/>
        <rFont val="Calibri"/>
        <family val="2"/>
      </rPr>
      <t>WL 3</t>
    </r>
  </si>
  <si>
    <r>
      <t xml:space="preserve">Maicher, Leah </t>
    </r>
    <r>
      <rPr>
        <sz val="11"/>
        <color indexed="10"/>
        <rFont val="Calibri"/>
        <family val="2"/>
      </rPr>
      <t>WL 4</t>
    </r>
  </si>
  <si>
    <r>
      <t xml:space="preserve">Eidenmüller, Dominic  </t>
    </r>
    <r>
      <rPr>
        <sz val="11"/>
        <color indexed="10"/>
        <rFont val="Calibri"/>
        <family val="2"/>
      </rPr>
      <t>WL 1</t>
    </r>
  </si>
  <si>
    <r>
      <rPr>
        <sz val="11"/>
        <rFont val="Calibri"/>
        <family val="2"/>
      </rPr>
      <t xml:space="preserve"> Diel, Julius </t>
    </r>
    <r>
      <rPr>
        <sz val="11"/>
        <color indexed="10"/>
        <rFont val="Calibri"/>
        <family val="2"/>
      </rPr>
      <t xml:space="preserve"> WL 2</t>
    </r>
  </si>
  <si>
    <r>
      <t xml:space="preserve">Wiege, Luca </t>
    </r>
    <r>
      <rPr>
        <sz val="11"/>
        <color indexed="10"/>
        <rFont val="Calibri"/>
        <family val="2"/>
      </rPr>
      <t>WL 3</t>
    </r>
  </si>
  <si>
    <r>
      <t xml:space="preserve">Jakob, Moritz Paul </t>
    </r>
    <r>
      <rPr>
        <sz val="11"/>
        <color indexed="10"/>
        <rFont val="Calibri"/>
        <family val="2"/>
      </rPr>
      <t>WL 2</t>
    </r>
  </si>
  <si>
    <r>
      <t xml:space="preserve">Müller, Julian  </t>
    </r>
    <r>
      <rPr>
        <sz val="11"/>
        <color indexed="10"/>
        <rFont val="Calibri"/>
        <family val="2"/>
      </rPr>
      <t>WL 3</t>
    </r>
  </si>
  <si>
    <r>
      <t xml:space="preserve">Klink, Dennis </t>
    </r>
    <r>
      <rPr>
        <sz val="11"/>
        <color indexed="10"/>
        <rFont val="Calibri"/>
        <family val="2"/>
      </rPr>
      <t>WL 1</t>
    </r>
  </si>
  <si>
    <r>
      <t xml:space="preserve">Kassik, Steffen </t>
    </r>
    <r>
      <rPr>
        <sz val="11"/>
        <color indexed="10"/>
        <rFont val="Calibri"/>
        <family val="2"/>
      </rPr>
      <t>WL 2</t>
    </r>
  </si>
  <si>
    <t>Dörr, Lisa nacgerückt 12.09.14</t>
  </si>
  <si>
    <t>Berwanger, Lena abges. 12.09.</t>
  </si>
  <si>
    <t>Rocholz, Pascal nachge12.9.</t>
  </si>
  <si>
    <t>Schomburg, Marcel abs.12.9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</si>
</sst>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32"/>
      <color indexed="10"/>
      <name val="Comic Sans MS"/>
      <family val="0"/>
    </font>
    <font>
      <sz val="28"/>
      <color indexed="10"/>
      <name val="Comic Sans MS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92D050"/>
      <name val="Calibri"/>
      <family val="2"/>
    </font>
    <font>
      <sz val="11"/>
      <color rgb="FF00FF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FF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0" fontId="3" fillId="0" borderId="11" xfId="49" applyFont="1" applyFill="1" applyBorder="1" applyAlignment="1" applyProtection="1">
      <alignment/>
      <protection/>
    </xf>
    <xf numFmtId="0" fontId="0" fillId="0" borderId="15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Fill="1" applyBorder="1" applyAlignment="1">
      <alignment horizontal="left"/>
    </xf>
    <xf numFmtId="0" fontId="0" fillId="0" borderId="15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0" xfId="0" applyFill="1" applyAlignment="1">
      <alignment/>
    </xf>
    <xf numFmtId="0" fontId="42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43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0" xfId="0" applyFill="1" applyAlignment="1">
      <alignment horizontal="left"/>
    </xf>
    <xf numFmtId="0" fontId="0" fillId="34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2" fillId="35" borderId="12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left"/>
    </xf>
    <xf numFmtId="0" fontId="0" fillId="34" borderId="21" xfId="0" applyFill="1" applyBorder="1" applyAlignment="1">
      <alignment horizontal="center"/>
    </xf>
    <xf numFmtId="0" fontId="0" fillId="34" borderId="21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43" fillId="0" borderId="13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42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25" xfId="0" applyFill="1" applyBorder="1" applyAlignment="1">
      <alignment horizontal="left"/>
    </xf>
    <xf numFmtId="0" fontId="4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6" borderId="0" xfId="0" applyFill="1" applyAlignment="1">
      <alignment/>
    </xf>
    <xf numFmtId="0" fontId="0" fillId="36" borderId="12" xfId="0" applyFill="1" applyBorder="1" applyAlignment="1">
      <alignment/>
    </xf>
    <xf numFmtId="0" fontId="0" fillId="36" borderId="10" xfId="0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0" fillId="36" borderId="28" xfId="0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28575</xdr:colOff>
      <xdr:row>23</xdr:row>
      <xdr:rowOff>161925</xdr:rowOff>
    </xdr:to>
    <xdr:pic>
      <xdr:nvPicPr>
        <xdr:cNvPr id="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637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5</xdr:row>
      <xdr:rowOff>104775</xdr:rowOff>
    </xdr:from>
    <xdr:to>
      <xdr:col>13</xdr:col>
      <xdr:colOff>180975</xdr:colOff>
      <xdr:row>9</xdr:row>
      <xdr:rowOff>28575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6315075" y="1057275"/>
          <a:ext cx="4257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DD0806"/>
              </a:solidFill>
            </a:rPr>
            <a:t>Punkteliste 2014 </a:t>
          </a:r>
        </a:p>
      </xdr:txBody>
    </xdr:sp>
    <xdr:clientData/>
  </xdr:twoCellAnchor>
  <xdr:twoCellAnchor>
    <xdr:from>
      <xdr:col>7</xdr:col>
      <xdr:colOff>38100</xdr:colOff>
      <xdr:row>9</xdr:row>
      <xdr:rowOff>66675</xdr:rowOff>
    </xdr:from>
    <xdr:to>
      <xdr:col>13</xdr:col>
      <xdr:colOff>161925</xdr:colOff>
      <xdr:row>12</xdr:row>
      <xdr:rowOff>85725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6391275" y="1781175"/>
          <a:ext cx="41624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DD0806"/>
              </a:solidFill>
            </a:rPr>
            <a:t>Jungen U16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38100</xdr:colOff>
      <xdr:row>23</xdr:row>
      <xdr:rowOff>161925</xdr:rowOff>
    </xdr:to>
    <xdr:pic>
      <xdr:nvPicPr>
        <xdr:cNvPr id="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256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6</xdr:row>
      <xdr:rowOff>9525</xdr:rowOff>
    </xdr:from>
    <xdr:to>
      <xdr:col>13</xdr:col>
      <xdr:colOff>466725</xdr:colOff>
      <xdr:row>9</xdr:row>
      <xdr:rowOff>123825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6267450" y="1152525"/>
          <a:ext cx="45529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DD0806"/>
              </a:solidFill>
            </a:rPr>
            <a:t>Punkteliste 2014 </a:t>
          </a:r>
        </a:p>
      </xdr:txBody>
    </xdr:sp>
    <xdr:clientData/>
  </xdr:twoCellAnchor>
  <xdr:twoCellAnchor>
    <xdr:from>
      <xdr:col>7</xdr:col>
      <xdr:colOff>114300</xdr:colOff>
      <xdr:row>10</xdr:row>
      <xdr:rowOff>123825</xdr:rowOff>
    </xdr:from>
    <xdr:to>
      <xdr:col>13</xdr:col>
      <xdr:colOff>238125</xdr:colOff>
      <xdr:row>13</xdr:row>
      <xdr:rowOff>133350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6267450" y="2028825"/>
          <a:ext cx="432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DD0806"/>
              </a:solidFill>
            </a:rPr>
            <a:t>Jungen U14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9525</xdr:colOff>
      <xdr:row>23</xdr:row>
      <xdr:rowOff>161925</xdr:rowOff>
    </xdr:to>
    <xdr:pic>
      <xdr:nvPicPr>
        <xdr:cNvPr id="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4465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5</xdr:row>
      <xdr:rowOff>152400</xdr:rowOff>
    </xdr:from>
    <xdr:to>
      <xdr:col>13</xdr:col>
      <xdr:colOff>257175</xdr:colOff>
      <xdr:row>9</xdr:row>
      <xdr:rowOff>85725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6267450" y="1104900"/>
          <a:ext cx="44386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DD0806"/>
              </a:solidFill>
            </a:rPr>
            <a:t>Punkteliste 2014 </a:t>
          </a:r>
        </a:p>
      </xdr:txBody>
    </xdr:sp>
    <xdr:clientData/>
  </xdr:twoCellAnchor>
  <xdr:twoCellAnchor>
    <xdr:from>
      <xdr:col>6</xdr:col>
      <xdr:colOff>666750</xdr:colOff>
      <xdr:row>9</xdr:row>
      <xdr:rowOff>57150</xdr:rowOff>
    </xdr:from>
    <xdr:to>
      <xdr:col>13</xdr:col>
      <xdr:colOff>104775</xdr:colOff>
      <xdr:row>12</xdr:row>
      <xdr:rowOff>57150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6191250" y="1771650"/>
          <a:ext cx="43624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DD0806"/>
              </a:solidFill>
            </a:rPr>
            <a:t>Jungen U12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647700</xdr:colOff>
      <xdr:row>23</xdr:row>
      <xdr:rowOff>161925</xdr:rowOff>
    </xdr:to>
    <xdr:pic>
      <xdr:nvPicPr>
        <xdr:cNvPr id="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541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5</xdr:row>
      <xdr:rowOff>180975</xdr:rowOff>
    </xdr:from>
    <xdr:to>
      <xdr:col>13</xdr:col>
      <xdr:colOff>428625</xdr:colOff>
      <xdr:row>9</xdr:row>
      <xdr:rowOff>104775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6257925" y="1133475"/>
          <a:ext cx="4638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DD0806"/>
              </a:solidFill>
            </a:rPr>
            <a:t>Punkteliste 2014 </a:t>
          </a:r>
        </a:p>
      </xdr:txBody>
    </xdr:sp>
    <xdr:clientData/>
  </xdr:twoCellAnchor>
  <xdr:twoCellAnchor>
    <xdr:from>
      <xdr:col>6</xdr:col>
      <xdr:colOff>714375</xdr:colOff>
      <xdr:row>9</xdr:row>
      <xdr:rowOff>152400</xdr:rowOff>
    </xdr:from>
    <xdr:to>
      <xdr:col>13</xdr:col>
      <xdr:colOff>133350</xdr:colOff>
      <xdr:row>12</xdr:row>
      <xdr:rowOff>152400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6248400" y="1866900"/>
          <a:ext cx="435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DD0806"/>
              </a:solidFill>
            </a:rPr>
            <a:t>Mädchen U16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723900</xdr:colOff>
      <xdr:row>23</xdr:row>
      <xdr:rowOff>161925</xdr:rowOff>
    </xdr:to>
    <xdr:pic>
      <xdr:nvPicPr>
        <xdr:cNvPr id="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3512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695325</xdr:colOff>
      <xdr:row>5</xdr:row>
      <xdr:rowOff>180975</xdr:rowOff>
    </xdr:from>
    <xdr:to>
      <xdr:col>13</xdr:col>
      <xdr:colOff>466725</xdr:colOff>
      <xdr:row>9</xdr:row>
      <xdr:rowOff>104775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6305550" y="1133475"/>
          <a:ext cx="4638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DD0806"/>
              </a:solidFill>
            </a:rPr>
            <a:t>Punkteliste 2014 </a:t>
          </a:r>
        </a:p>
      </xdr:txBody>
    </xdr:sp>
    <xdr:clientData/>
  </xdr:twoCellAnchor>
  <xdr:twoCellAnchor>
    <xdr:from>
      <xdr:col>6</xdr:col>
      <xdr:colOff>695325</xdr:colOff>
      <xdr:row>9</xdr:row>
      <xdr:rowOff>152400</xdr:rowOff>
    </xdr:from>
    <xdr:to>
      <xdr:col>13</xdr:col>
      <xdr:colOff>133350</xdr:colOff>
      <xdr:row>12</xdr:row>
      <xdr:rowOff>152400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6305550" y="1866900"/>
          <a:ext cx="43053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DD0806"/>
              </a:solidFill>
            </a:rPr>
            <a:t>Mädchen U14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18</xdr:col>
      <xdr:colOff>647700</xdr:colOff>
      <xdr:row>23</xdr:row>
      <xdr:rowOff>180975</xdr:rowOff>
    </xdr:to>
    <xdr:pic>
      <xdr:nvPicPr>
        <xdr:cNvPr id="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434465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752475</xdr:colOff>
      <xdr:row>4</xdr:row>
      <xdr:rowOff>85725</xdr:rowOff>
    </xdr:from>
    <xdr:to>
      <xdr:col>12</xdr:col>
      <xdr:colOff>838200</xdr:colOff>
      <xdr:row>8</xdr:row>
      <xdr:rowOff>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6448425" y="847725"/>
          <a:ext cx="40481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DD0806"/>
              </a:solidFill>
            </a:rPr>
            <a:t>Punkteliste 2014 </a:t>
          </a:r>
        </a:p>
      </xdr:txBody>
    </xdr:sp>
    <xdr:clientData/>
  </xdr:twoCellAnchor>
  <xdr:twoCellAnchor>
    <xdr:from>
      <xdr:col>7</xdr:col>
      <xdr:colOff>19050</xdr:colOff>
      <xdr:row>8</xdr:row>
      <xdr:rowOff>123825</xdr:rowOff>
    </xdr:from>
    <xdr:to>
      <xdr:col>12</xdr:col>
      <xdr:colOff>552450</xdr:colOff>
      <xdr:row>11</xdr:row>
      <xdr:rowOff>123825</xdr:rowOff>
    </xdr:to>
    <xdr:sp>
      <xdr:nvSpPr>
        <xdr:cNvPr id="3" name="Textfeld 4"/>
        <xdr:cNvSpPr txBox="1">
          <a:spLocks noChangeArrowheads="1"/>
        </xdr:cNvSpPr>
      </xdr:nvSpPr>
      <xdr:spPr>
        <a:xfrm>
          <a:off x="6477000" y="1647825"/>
          <a:ext cx="3733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DD0806"/>
              </a:solidFill>
            </a:rPr>
            <a:t>Mädchen U12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htv.liga.nu/cgi-bin/WebObjects/TennisLeagueHTV.woa/wa/tournamentMatchesReport?playoffLevel=0&amp;federation=HTV&amp;selectedRound=1&amp;competitionFieldRound=0&amp;competition=176392#e_0_1_39_37_1_1_15_4_1_0_3_1_1_3_1Container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R99"/>
  <sheetViews>
    <sheetView workbookViewId="0" topLeftCell="A27">
      <selection activeCell="C42" sqref="C42"/>
    </sheetView>
  </sheetViews>
  <sheetFormatPr defaultColWidth="11.421875" defaultRowHeight="15" outlineLevelRow="1"/>
  <cols>
    <col min="1" max="1" width="5.140625" style="0" customWidth="1"/>
    <col min="2" max="2" width="7.140625" style="0" customWidth="1"/>
    <col min="3" max="3" width="26.00390625" style="0" customWidth="1"/>
    <col min="4" max="4" width="8.421875" style="0" customWidth="1"/>
    <col min="5" max="5" width="25.7109375" style="0" customWidth="1"/>
    <col min="6" max="6" width="12.140625" style="0" customWidth="1"/>
    <col min="7" max="7" width="10.7109375" style="0" customWidth="1"/>
    <col min="8" max="8" width="8.7109375" style="0" customWidth="1"/>
    <col min="9" max="9" width="12.140625" style="0" customWidth="1"/>
    <col min="10" max="10" width="12.28125" style="0" customWidth="1"/>
    <col min="11" max="11" width="8.7109375" style="0" customWidth="1"/>
    <col min="12" max="12" width="5.421875" style="0" customWidth="1"/>
    <col min="13" max="13" width="13.28125" style="0" customWidth="1"/>
    <col min="14" max="14" width="12.140625" style="0" customWidth="1"/>
    <col min="15" max="15" width="11.421875" style="0" customWidth="1"/>
    <col min="16" max="16" width="12.28125" style="0" customWidth="1"/>
    <col min="17" max="17" width="11.8515625" style="0" customWidth="1"/>
  </cols>
  <sheetData>
    <row r="18" ht="15" outlineLevel="1"/>
    <row r="25" spans="1:18" ht="15" thickBot="1">
      <c r="A25" t="s">
        <v>0</v>
      </c>
      <c r="B25" t="s">
        <v>4</v>
      </c>
      <c r="C25" t="s">
        <v>1</v>
      </c>
      <c r="D25" t="s">
        <v>2</v>
      </c>
      <c r="E25" t="s">
        <v>3</v>
      </c>
      <c r="F25" s="1" t="s">
        <v>5</v>
      </c>
      <c r="G25" s="1" t="s">
        <v>6</v>
      </c>
      <c r="H25" s="1" t="s">
        <v>7</v>
      </c>
      <c r="I25" s="1" t="s">
        <v>9</v>
      </c>
      <c r="J25" s="1" t="s">
        <v>8</v>
      </c>
      <c r="K25" s="1" t="s">
        <v>12</v>
      </c>
      <c r="L25" s="1" t="s">
        <v>11</v>
      </c>
      <c r="M25" s="1" t="s">
        <v>164</v>
      </c>
      <c r="N25" s="1" t="s">
        <v>13</v>
      </c>
      <c r="O25" s="1" t="s">
        <v>14</v>
      </c>
      <c r="P25" s="1" t="s">
        <v>5</v>
      </c>
      <c r="Q25" s="1" t="s">
        <v>15</v>
      </c>
      <c r="R25" s="1" t="s">
        <v>10</v>
      </c>
    </row>
    <row r="26" spans="1:18" s="35" customFormat="1" ht="15" thickBot="1">
      <c r="A26" s="35">
        <f>RANK(B26,B26:B99,0)</f>
        <v>11</v>
      </c>
      <c r="B26" s="35">
        <f aca="true" t="shared" si="0" ref="B26:B56">SUM(F26:R26)</f>
        <v>10</v>
      </c>
      <c r="C26" s="2" t="s">
        <v>76</v>
      </c>
      <c r="D26" s="6">
        <v>1999</v>
      </c>
      <c r="E26" s="2" t="s">
        <v>61</v>
      </c>
      <c r="F26" s="40">
        <v>10</v>
      </c>
      <c r="G26" s="9"/>
      <c r="H26" s="9"/>
      <c r="I26" s="9"/>
      <c r="J26" s="9"/>
      <c r="K26" s="9"/>
      <c r="L26" s="9"/>
      <c r="M26" s="9"/>
      <c r="N26" s="120"/>
      <c r="O26" s="9"/>
      <c r="P26" s="9"/>
      <c r="Q26" s="9"/>
      <c r="R26" s="121"/>
    </row>
    <row r="27" spans="1:18" ht="15" thickBot="1">
      <c r="A27" s="35">
        <f>RANK(B27,B26:B99,0)</f>
        <v>17</v>
      </c>
      <c r="B27" s="35">
        <f t="shared" si="0"/>
        <v>8</v>
      </c>
      <c r="C27" s="56" t="s">
        <v>77</v>
      </c>
      <c r="D27" s="6">
        <v>1999</v>
      </c>
      <c r="E27" s="2" t="s">
        <v>78</v>
      </c>
      <c r="F27" s="40">
        <v>8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" thickBot="1">
      <c r="A28" s="35">
        <f>RANK(B28,B26:B99,0)</f>
        <v>17</v>
      </c>
      <c r="B28" s="35">
        <f t="shared" si="0"/>
        <v>8</v>
      </c>
      <c r="C28" s="56" t="s">
        <v>87</v>
      </c>
      <c r="D28" s="6">
        <v>1999</v>
      </c>
      <c r="E28" s="2" t="s">
        <v>56</v>
      </c>
      <c r="F28" s="40">
        <v>4</v>
      </c>
      <c r="G28" s="9"/>
      <c r="H28" s="9"/>
      <c r="I28" s="9"/>
      <c r="J28" s="9"/>
      <c r="K28" s="9"/>
      <c r="L28" s="9"/>
      <c r="M28" s="9"/>
      <c r="N28" s="9"/>
      <c r="O28" s="9"/>
      <c r="P28" s="9">
        <v>4</v>
      </c>
      <c r="Q28" s="9"/>
      <c r="R28" s="9"/>
    </row>
    <row r="29" spans="1:18" ht="15" thickBot="1">
      <c r="A29" s="35">
        <f>RANK(B29,B26:B99,0)</f>
        <v>17</v>
      </c>
      <c r="B29" s="35">
        <f t="shared" si="0"/>
        <v>8</v>
      </c>
      <c r="C29" s="56" t="s">
        <v>88</v>
      </c>
      <c r="D29" s="6">
        <v>1999</v>
      </c>
      <c r="E29" s="2" t="s">
        <v>89</v>
      </c>
      <c r="F29" s="40">
        <v>2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v>6</v>
      </c>
      <c r="R29" s="9"/>
    </row>
    <row r="30" spans="1:18" ht="15" thickBot="1">
      <c r="A30" s="35">
        <f>RANK(B30,B26:B99,0)</f>
        <v>58</v>
      </c>
      <c r="B30" s="35">
        <f t="shared" si="0"/>
        <v>2</v>
      </c>
      <c r="C30" s="56" t="s">
        <v>90</v>
      </c>
      <c r="D30" s="6">
        <v>1999</v>
      </c>
      <c r="E30" s="2" t="s">
        <v>91</v>
      </c>
      <c r="F30" s="40">
        <v>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s="66" customFormat="1" ht="15" thickBot="1">
      <c r="A31" s="66">
        <f>RANK(B31,B26:B99,0)</f>
        <v>6</v>
      </c>
      <c r="B31" s="66">
        <f t="shared" si="0"/>
        <v>20</v>
      </c>
      <c r="C31" s="67" t="s">
        <v>100</v>
      </c>
      <c r="D31" s="68">
        <v>1999</v>
      </c>
      <c r="E31" s="67" t="s">
        <v>49</v>
      </c>
      <c r="F31" s="69">
        <v>10</v>
      </c>
      <c r="G31" s="69"/>
      <c r="H31" s="69">
        <v>10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5" thickBot="1">
      <c r="A32" s="35">
        <f>RANK(B32,B26:B99,0)</f>
        <v>26</v>
      </c>
      <c r="B32" s="35">
        <f t="shared" si="0"/>
        <v>6</v>
      </c>
      <c r="C32" s="56" t="s">
        <v>102</v>
      </c>
      <c r="D32" s="6">
        <v>1999</v>
      </c>
      <c r="E32" s="2" t="s">
        <v>103</v>
      </c>
      <c r="F32" s="9">
        <v>6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5" thickBot="1">
      <c r="A33" s="35">
        <f>RANK(B33,B26:B99,0)</f>
        <v>37</v>
      </c>
      <c r="B33" s="35">
        <f t="shared" si="0"/>
        <v>4</v>
      </c>
      <c r="C33" s="56" t="s">
        <v>106</v>
      </c>
      <c r="D33" s="6">
        <v>1998</v>
      </c>
      <c r="E33" s="2" t="s">
        <v>61</v>
      </c>
      <c r="F33" s="9">
        <v>4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5" thickBot="1">
      <c r="A34" s="35">
        <f>RANK(B34,B26:B99,0)</f>
        <v>37</v>
      </c>
      <c r="B34" s="35">
        <f t="shared" si="0"/>
        <v>4</v>
      </c>
      <c r="C34" s="56" t="s">
        <v>107</v>
      </c>
      <c r="D34" s="6">
        <v>1999</v>
      </c>
      <c r="E34" s="2" t="s">
        <v>97</v>
      </c>
      <c r="F34" s="9">
        <v>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s="35" customFormat="1" ht="15" thickBot="1">
      <c r="A35" s="35">
        <f>RANK(B35,B26:B99,0)</f>
        <v>11</v>
      </c>
      <c r="B35" s="35">
        <f t="shared" si="0"/>
        <v>10</v>
      </c>
      <c r="C35" s="2" t="s">
        <v>109</v>
      </c>
      <c r="D35" s="6">
        <v>1998</v>
      </c>
      <c r="E35" s="2" t="s">
        <v>56</v>
      </c>
      <c r="F35" s="9">
        <v>2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8</v>
      </c>
    </row>
    <row r="36" spans="1:18" ht="15" thickBot="1">
      <c r="A36" s="35">
        <f>RANK(B36,B26:B99,0)</f>
        <v>17</v>
      </c>
      <c r="B36" s="35">
        <f t="shared" si="0"/>
        <v>8</v>
      </c>
      <c r="C36" s="56" t="s">
        <v>110</v>
      </c>
      <c r="D36" s="6">
        <v>1998</v>
      </c>
      <c r="E36" s="2" t="s">
        <v>111</v>
      </c>
      <c r="F36" s="9">
        <v>2</v>
      </c>
      <c r="G36" s="9"/>
      <c r="H36" s="9"/>
      <c r="I36" s="9"/>
      <c r="J36" s="9"/>
      <c r="K36" s="9"/>
      <c r="L36" s="9"/>
      <c r="M36" s="9"/>
      <c r="N36" s="9"/>
      <c r="O36" s="9">
        <v>6</v>
      </c>
      <c r="P36" s="9"/>
      <c r="Q36" s="9"/>
      <c r="R36" s="9"/>
    </row>
    <row r="37" spans="1:18" ht="15" thickBot="1">
      <c r="A37" s="35">
        <f>RANK(B37,B26:B99,0)</f>
        <v>17</v>
      </c>
      <c r="B37" s="35">
        <f t="shared" si="0"/>
        <v>8</v>
      </c>
      <c r="C37" s="56" t="s">
        <v>112</v>
      </c>
      <c r="D37" s="6">
        <v>1999</v>
      </c>
      <c r="E37" s="2" t="s">
        <v>113</v>
      </c>
      <c r="F37" s="9">
        <v>2</v>
      </c>
      <c r="G37" s="9"/>
      <c r="H37" s="9"/>
      <c r="I37" s="9"/>
      <c r="J37" s="9"/>
      <c r="K37" s="9"/>
      <c r="L37" s="9">
        <v>6</v>
      </c>
      <c r="M37" s="9"/>
      <c r="N37" s="9"/>
      <c r="O37" s="9"/>
      <c r="P37" s="9"/>
      <c r="Q37" s="9"/>
      <c r="R37" s="9"/>
    </row>
    <row r="38" spans="1:18" s="66" customFormat="1" ht="15" thickBot="1">
      <c r="A38" s="66">
        <f>RANK(B38,B26:B99,0)</f>
        <v>8</v>
      </c>
      <c r="B38" s="66">
        <f t="shared" si="0"/>
        <v>18</v>
      </c>
      <c r="C38" s="67" t="s">
        <v>137</v>
      </c>
      <c r="D38" s="70">
        <v>1999</v>
      </c>
      <c r="E38" s="67" t="s">
        <v>25</v>
      </c>
      <c r="F38" s="69"/>
      <c r="G38" s="69">
        <v>10</v>
      </c>
      <c r="H38" s="69">
        <v>8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1:18" ht="15" thickBot="1">
      <c r="A39" s="35">
        <f>RANK(B39,B26:B99,0)</f>
        <v>17</v>
      </c>
      <c r="B39" s="35">
        <f t="shared" si="0"/>
        <v>8</v>
      </c>
      <c r="C39" s="2" t="s">
        <v>138</v>
      </c>
      <c r="D39" s="6">
        <v>1998</v>
      </c>
      <c r="E39" s="2" t="s">
        <v>32</v>
      </c>
      <c r="F39" s="9"/>
      <c r="G39" s="9">
        <v>8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5" thickBot="1">
      <c r="A40" s="35">
        <f>RANK(B40,B26:B99,0)</f>
        <v>26</v>
      </c>
      <c r="B40" s="35">
        <f t="shared" si="0"/>
        <v>6</v>
      </c>
      <c r="C40" s="56" t="s">
        <v>139</v>
      </c>
      <c r="D40" s="6">
        <v>1998</v>
      </c>
      <c r="E40" s="2" t="s">
        <v>141</v>
      </c>
      <c r="F40" s="9"/>
      <c r="G40" s="9">
        <v>6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s="66" customFormat="1" ht="15" thickBot="1">
      <c r="A41" s="66">
        <f>RANK(B41,B26:B99,0)</f>
        <v>5</v>
      </c>
      <c r="B41" s="66">
        <f t="shared" si="0"/>
        <v>22</v>
      </c>
      <c r="C41" s="67" t="s">
        <v>140</v>
      </c>
      <c r="D41" s="68">
        <v>1998</v>
      </c>
      <c r="E41" s="67" t="s">
        <v>32</v>
      </c>
      <c r="F41" s="69"/>
      <c r="G41" s="69">
        <v>6</v>
      </c>
      <c r="H41" s="69"/>
      <c r="I41" s="69"/>
      <c r="J41" s="69"/>
      <c r="K41" s="69"/>
      <c r="L41" s="69">
        <v>10</v>
      </c>
      <c r="M41" s="69"/>
      <c r="N41" s="69"/>
      <c r="O41" s="69"/>
      <c r="P41" s="69"/>
      <c r="Q41" s="69"/>
      <c r="R41" s="69">
        <v>6</v>
      </c>
    </row>
    <row r="42" spans="1:18" s="71" customFormat="1" ht="15" thickBot="1">
      <c r="A42" s="71">
        <f>RANK(B42,B26:B99,0)</f>
        <v>9</v>
      </c>
      <c r="B42" s="71">
        <f t="shared" si="0"/>
        <v>14</v>
      </c>
      <c r="C42" s="72" t="s">
        <v>520</v>
      </c>
      <c r="D42" s="73">
        <v>1998</v>
      </c>
      <c r="E42" s="72" t="s">
        <v>32</v>
      </c>
      <c r="F42" s="74"/>
      <c r="G42" s="74">
        <v>4</v>
      </c>
      <c r="H42" s="74"/>
      <c r="I42" s="74"/>
      <c r="J42" s="74"/>
      <c r="K42" s="74"/>
      <c r="L42" s="74">
        <v>6</v>
      </c>
      <c r="M42" s="74"/>
      <c r="N42" s="74"/>
      <c r="O42" s="74"/>
      <c r="P42" s="74"/>
      <c r="Q42" s="74"/>
      <c r="R42" s="74">
        <v>4</v>
      </c>
    </row>
    <row r="43" spans="1:18" ht="15" thickBot="1">
      <c r="A43" s="35">
        <f>RANK(B43,B26:B99,0)</f>
        <v>37</v>
      </c>
      <c r="B43" s="35">
        <f t="shared" si="0"/>
        <v>4</v>
      </c>
      <c r="C43" s="56" t="s">
        <v>142</v>
      </c>
      <c r="D43" s="6">
        <v>1998</v>
      </c>
      <c r="E43" s="2" t="s">
        <v>56</v>
      </c>
      <c r="F43" s="9"/>
      <c r="G43" s="9">
        <v>4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s="71" customFormat="1" ht="15" thickBot="1">
      <c r="A44" s="71">
        <f>RANK(B44,B26:B99,0)</f>
        <v>9</v>
      </c>
      <c r="B44" s="71">
        <f t="shared" si="0"/>
        <v>14</v>
      </c>
      <c r="C44" s="72" t="s">
        <v>519</v>
      </c>
      <c r="D44" s="73">
        <v>1999</v>
      </c>
      <c r="E44" s="72" t="s">
        <v>172</v>
      </c>
      <c r="F44" s="74"/>
      <c r="G44" s="74"/>
      <c r="H44" s="74">
        <v>6</v>
      </c>
      <c r="I44" s="74"/>
      <c r="J44" s="74"/>
      <c r="K44" s="74"/>
      <c r="L44" s="74"/>
      <c r="M44" s="74"/>
      <c r="N44" s="74"/>
      <c r="O44" s="74"/>
      <c r="P44" s="74"/>
      <c r="Q44" s="74">
        <v>8</v>
      </c>
      <c r="R44" s="74"/>
    </row>
    <row r="45" spans="1:18" ht="15" thickBot="1">
      <c r="A45" s="35">
        <f>RANK(B45,B26:B99,0)</f>
        <v>26</v>
      </c>
      <c r="B45" s="35">
        <f t="shared" si="0"/>
        <v>6</v>
      </c>
      <c r="C45" s="2" t="s">
        <v>173</v>
      </c>
      <c r="D45" s="6">
        <v>1999</v>
      </c>
      <c r="E45" s="2" t="s">
        <v>156</v>
      </c>
      <c r="F45" s="9"/>
      <c r="G45" s="9"/>
      <c r="H45" s="9">
        <v>6</v>
      </c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5" thickBot="1">
      <c r="A46" s="35">
        <f>RANK(B46,B26:B99,0)</f>
        <v>37</v>
      </c>
      <c r="B46" s="35">
        <f t="shared" si="0"/>
        <v>4</v>
      </c>
      <c r="C46" s="2" t="s">
        <v>174</v>
      </c>
      <c r="D46" s="6">
        <v>1998</v>
      </c>
      <c r="E46" s="2" t="s">
        <v>175</v>
      </c>
      <c r="F46" s="9"/>
      <c r="G46" s="9"/>
      <c r="H46" s="9">
        <v>4</v>
      </c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5" thickBot="1">
      <c r="A47" s="35">
        <f>RANK(B47,B26:B99,0)</f>
        <v>37</v>
      </c>
      <c r="B47" s="35">
        <f t="shared" si="0"/>
        <v>4</v>
      </c>
      <c r="C47" s="2" t="s">
        <v>176</v>
      </c>
      <c r="D47" s="6">
        <v>1999</v>
      </c>
      <c r="E47" s="2" t="s">
        <v>177</v>
      </c>
      <c r="F47" s="9"/>
      <c r="G47" s="9"/>
      <c r="H47" s="9">
        <v>4</v>
      </c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s="66" customFormat="1" ht="15" thickBot="1">
      <c r="A48" s="66">
        <f>RANK(B48,B26:B99,0)</f>
        <v>1</v>
      </c>
      <c r="B48" s="66">
        <f t="shared" si="0"/>
        <v>30</v>
      </c>
      <c r="C48" s="67" t="s">
        <v>178</v>
      </c>
      <c r="D48" s="68">
        <v>1999</v>
      </c>
      <c r="E48" s="67" t="s">
        <v>179</v>
      </c>
      <c r="F48" s="69"/>
      <c r="G48" s="69"/>
      <c r="H48" s="69">
        <v>4</v>
      </c>
      <c r="I48" s="69"/>
      <c r="J48" s="69"/>
      <c r="K48" s="69"/>
      <c r="L48" s="69">
        <v>8</v>
      </c>
      <c r="M48" s="69"/>
      <c r="N48" s="69"/>
      <c r="O48" s="69"/>
      <c r="P48" s="69">
        <v>8</v>
      </c>
      <c r="Q48" s="69"/>
      <c r="R48" s="69">
        <v>10</v>
      </c>
    </row>
    <row r="49" spans="1:18" ht="15" thickBot="1">
      <c r="A49" s="35">
        <f>RANK(B49,B26:B99,0)</f>
        <v>58</v>
      </c>
      <c r="B49" s="35">
        <f t="shared" si="0"/>
        <v>2</v>
      </c>
      <c r="C49" s="2" t="s">
        <v>180</v>
      </c>
      <c r="D49" s="6">
        <v>1999</v>
      </c>
      <c r="E49" s="2" t="s">
        <v>167</v>
      </c>
      <c r="F49" s="9"/>
      <c r="G49" s="9"/>
      <c r="H49" s="9">
        <v>2</v>
      </c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5" thickBot="1">
      <c r="A50" s="35">
        <f>RANK(B50,B26:B99,0)</f>
        <v>58</v>
      </c>
      <c r="B50" s="35">
        <f t="shared" si="0"/>
        <v>2</v>
      </c>
      <c r="C50" s="2" t="s">
        <v>181</v>
      </c>
      <c r="D50" s="6">
        <v>1999</v>
      </c>
      <c r="E50" s="2" t="s">
        <v>45</v>
      </c>
      <c r="F50" s="9"/>
      <c r="G50" s="9"/>
      <c r="H50" s="9">
        <v>2</v>
      </c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5" thickBot="1">
      <c r="A51" s="35">
        <f>RANK(B51,B26:B99,0)</f>
        <v>58</v>
      </c>
      <c r="B51" s="35">
        <f t="shared" si="0"/>
        <v>2</v>
      </c>
      <c r="C51" s="2" t="s">
        <v>182</v>
      </c>
      <c r="D51" s="6">
        <v>1999</v>
      </c>
      <c r="E51" s="2" t="s">
        <v>183</v>
      </c>
      <c r="F51" s="9"/>
      <c r="G51" s="9"/>
      <c r="H51" s="9">
        <v>2</v>
      </c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s="66" customFormat="1" ht="15" thickBot="1">
      <c r="A52" s="66">
        <f>RANK(B52,B26:B99)</f>
        <v>6</v>
      </c>
      <c r="B52" s="66">
        <f t="shared" si="0"/>
        <v>20</v>
      </c>
      <c r="C52" s="67" t="s">
        <v>223</v>
      </c>
      <c r="D52" s="68">
        <v>1998</v>
      </c>
      <c r="E52" s="67" t="s">
        <v>219</v>
      </c>
      <c r="F52" s="69"/>
      <c r="G52" s="69"/>
      <c r="H52" s="69"/>
      <c r="I52" s="69">
        <v>10</v>
      </c>
      <c r="J52" s="69">
        <v>10</v>
      </c>
      <c r="K52" s="69"/>
      <c r="L52" s="69"/>
      <c r="M52" s="69"/>
      <c r="N52" s="69"/>
      <c r="O52" s="69"/>
      <c r="P52" s="69"/>
      <c r="Q52" s="69"/>
      <c r="R52" s="69"/>
    </row>
    <row r="53" spans="1:18" s="66" customFormat="1" ht="15" thickBot="1">
      <c r="A53" s="66">
        <f>RANK(B53,B26:B99,0)</f>
        <v>1</v>
      </c>
      <c r="B53" s="66">
        <f t="shared" si="0"/>
        <v>30</v>
      </c>
      <c r="C53" s="67" t="s">
        <v>224</v>
      </c>
      <c r="D53" s="68">
        <v>1999</v>
      </c>
      <c r="E53" s="67" t="s">
        <v>149</v>
      </c>
      <c r="F53" s="69"/>
      <c r="G53" s="69"/>
      <c r="H53" s="69"/>
      <c r="I53" s="69">
        <v>8</v>
      </c>
      <c r="J53" s="69">
        <v>8</v>
      </c>
      <c r="K53" s="69">
        <v>4</v>
      </c>
      <c r="L53" s="69"/>
      <c r="M53" s="69"/>
      <c r="N53" s="69"/>
      <c r="O53" s="69">
        <v>10</v>
      </c>
      <c r="P53" s="69"/>
      <c r="Q53" s="69"/>
      <c r="R53" s="69"/>
    </row>
    <row r="54" spans="1:18" ht="15" thickBot="1">
      <c r="A54" s="35">
        <f>RANK(B54,B26:B99,0)</f>
        <v>26</v>
      </c>
      <c r="B54" s="35">
        <f t="shared" si="0"/>
        <v>6</v>
      </c>
      <c r="C54" s="2" t="s">
        <v>225</v>
      </c>
      <c r="D54" s="6">
        <v>1999</v>
      </c>
      <c r="E54" s="2" t="s">
        <v>226</v>
      </c>
      <c r="F54" s="9"/>
      <c r="G54" s="9"/>
      <c r="H54" s="9"/>
      <c r="I54" s="9">
        <v>6</v>
      </c>
      <c r="J54" s="9"/>
      <c r="K54" s="8"/>
      <c r="L54" s="9"/>
      <c r="M54" s="9"/>
      <c r="N54" s="9"/>
      <c r="O54" s="9"/>
      <c r="P54" s="8"/>
      <c r="Q54" s="9"/>
      <c r="R54" s="9"/>
    </row>
    <row r="55" spans="1:18" ht="15" thickBot="1">
      <c r="A55" s="35">
        <f>RANK(B55,B26:B99,0)</f>
        <v>26</v>
      </c>
      <c r="B55" s="35">
        <f t="shared" si="0"/>
        <v>6</v>
      </c>
      <c r="C55" s="2" t="s">
        <v>227</v>
      </c>
      <c r="D55" s="6">
        <v>1999</v>
      </c>
      <c r="E55" s="2" t="s">
        <v>228</v>
      </c>
      <c r="F55" s="9"/>
      <c r="G55" s="9"/>
      <c r="H55" s="9"/>
      <c r="I55" s="9">
        <v>6</v>
      </c>
      <c r="J55" s="9"/>
      <c r="K55" s="9"/>
      <c r="L55" s="9"/>
      <c r="M55" s="9"/>
      <c r="N55" s="9"/>
      <c r="O55" s="9"/>
      <c r="P55" s="9"/>
      <c r="Q55" s="9"/>
      <c r="R55" s="9"/>
    </row>
    <row r="56" spans="1:18" ht="15" thickBot="1">
      <c r="A56" s="35">
        <f>RANK(B56,B26:B99,0)</f>
        <v>37</v>
      </c>
      <c r="B56" s="35">
        <f t="shared" si="0"/>
        <v>4</v>
      </c>
      <c r="C56" s="2" t="s">
        <v>229</v>
      </c>
      <c r="D56" s="6">
        <v>1998</v>
      </c>
      <c r="E56" s="2" t="s">
        <v>230</v>
      </c>
      <c r="F56" s="9"/>
      <c r="G56" s="9"/>
      <c r="H56" s="9"/>
      <c r="I56" s="9">
        <v>4</v>
      </c>
      <c r="J56" s="9"/>
      <c r="K56" s="9"/>
      <c r="L56" s="9"/>
      <c r="M56" s="9"/>
      <c r="N56" s="9"/>
      <c r="O56" s="9"/>
      <c r="P56" s="9"/>
      <c r="Q56" s="9"/>
      <c r="R56" s="9"/>
    </row>
    <row r="57" spans="1:18" s="66" customFormat="1" ht="15" thickBot="1">
      <c r="A57" s="66">
        <f>RANK(B57,B26:B99,0)</f>
        <v>3</v>
      </c>
      <c r="B57" s="66">
        <f aca="true" t="shared" si="1" ref="B57:B88">SUM(F57:R57)</f>
        <v>26</v>
      </c>
      <c r="C57" s="67" t="s">
        <v>231</v>
      </c>
      <c r="D57" s="68">
        <v>1998</v>
      </c>
      <c r="E57" s="67" t="s">
        <v>232</v>
      </c>
      <c r="F57" s="69"/>
      <c r="G57" s="69"/>
      <c r="H57" s="69"/>
      <c r="I57" s="69">
        <v>4</v>
      </c>
      <c r="J57" s="69">
        <v>6</v>
      </c>
      <c r="K57" s="69"/>
      <c r="L57" s="69"/>
      <c r="M57" s="69"/>
      <c r="N57" s="69"/>
      <c r="O57" s="69">
        <v>6</v>
      </c>
      <c r="P57" s="69">
        <v>6</v>
      </c>
      <c r="Q57" s="69"/>
      <c r="R57" s="69">
        <v>4</v>
      </c>
    </row>
    <row r="58" spans="1:18" ht="15" thickBot="1">
      <c r="A58" s="35">
        <f>RANK(B58,B26:B99,0)</f>
        <v>37</v>
      </c>
      <c r="B58" s="35">
        <f t="shared" si="1"/>
        <v>4</v>
      </c>
      <c r="C58" s="2" t="s">
        <v>233</v>
      </c>
      <c r="D58" s="7">
        <v>1999</v>
      </c>
      <c r="E58" s="2" t="s">
        <v>19</v>
      </c>
      <c r="F58" s="9"/>
      <c r="G58" s="9"/>
      <c r="H58" s="9"/>
      <c r="I58" s="9">
        <v>4</v>
      </c>
      <c r="J58" s="9"/>
      <c r="K58" s="8"/>
      <c r="L58" s="9"/>
      <c r="M58" s="9"/>
      <c r="N58" s="9"/>
      <c r="O58" s="9"/>
      <c r="P58" s="9"/>
      <c r="Q58" s="9"/>
      <c r="R58" s="9"/>
    </row>
    <row r="59" spans="1:18" s="123" customFormat="1" ht="15" thickBot="1">
      <c r="A59" s="123">
        <f>RANK(B59,B26:B99,0)</f>
        <v>3</v>
      </c>
      <c r="B59" s="123">
        <f t="shared" si="1"/>
        <v>26</v>
      </c>
      <c r="C59" s="124" t="s">
        <v>274</v>
      </c>
      <c r="D59" s="125">
        <v>1999</v>
      </c>
      <c r="E59" s="124" t="s">
        <v>242</v>
      </c>
      <c r="F59" s="126"/>
      <c r="G59" s="126"/>
      <c r="H59" s="126"/>
      <c r="I59" s="126"/>
      <c r="J59" s="126">
        <v>6</v>
      </c>
      <c r="K59" s="126">
        <v>6</v>
      </c>
      <c r="L59" s="126"/>
      <c r="M59" s="126">
        <v>6</v>
      </c>
      <c r="N59" s="126"/>
      <c r="O59" s="126">
        <v>8</v>
      </c>
      <c r="P59" s="126"/>
      <c r="Q59" s="126"/>
      <c r="R59" s="126"/>
    </row>
    <row r="60" spans="1:18" ht="15" thickBot="1">
      <c r="A60" s="35">
        <f>RANK(B60,B26:B99,0)</f>
        <v>37</v>
      </c>
      <c r="B60" s="35">
        <f t="shared" si="1"/>
        <v>4</v>
      </c>
      <c r="C60" s="2" t="s">
        <v>275</v>
      </c>
      <c r="D60" s="6">
        <v>1998</v>
      </c>
      <c r="E60" s="2" t="s">
        <v>276</v>
      </c>
      <c r="F60" s="16"/>
      <c r="G60" s="16"/>
      <c r="H60" s="16"/>
      <c r="I60" s="36"/>
      <c r="J60" s="11">
        <v>4</v>
      </c>
      <c r="K60" s="16"/>
      <c r="L60" s="16"/>
      <c r="M60" s="16"/>
      <c r="N60" s="16"/>
      <c r="O60" s="16"/>
      <c r="P60" s="16"/>
      <c r="Q60" s="16"/>
      <c r="R60" s="16"/>
    </row>
    <row r="61" spans="1:18" ht="15" thickBot="1">
      <c r="A61" s="35">
        <f>RANK(B61,B26:B99,0)</f>
        <v>26</v>
      </c>
      <c r="B61" s="35">
        <f t="shared" si="1"/>
        <v>6</v>
      </c>
      <c r="C61" s="32" t="s">
        <v>277</v>
      </c>
      <c r="D61" s="6">
        <v>1999</v>
      </c>
      <c r="E61" s="2" t="s">
        <v>232</v>
      </c>
      <c r="F61" s="11"/>
      <c r="G61" s="11"/>
      <c r="H61" s="11"/>
      <c r="I61" s="11"/>
      <c r="J61" s="11">
        <v>4</v>
      </c>
      <c r="K61" s="11">
        <v>2</v>
      </c>
      <c r="L61" s="11"/>
      <c r="M61" s="11"/>
      <c r="N61" s="11"/>
      <c r="O61" s="11"/>
      <c r="P61" s="11"/>
      <c r="Q61" s="11"/>
      <c r="R61" s="11"/>
    </row>
    <row r="62" spans="1:18" s="35" customFormat="1" ht="15" thickBot="1">
      <c r="A62" s="35">
        <f>RANK(B62,B26:B99,0)</f>
        <v>11</v>
      </c>
      <c r="B62" s="35">
        <f t="shared" si="1"/>
        <v>10</v>
      </c>
      <c r="C62" s="2" t="s">
        <v>310</v>
      </c>
      <c r="D62" s="122">
        <v>1998</v>
      </c>
      <c r="E62" s="2" t="s">
        <v>311</v>
      </c>
      <c r="F62" s="11"/>
      <c r="G62" s="11"/>
      <c r="H62" s="11"/>
      <c r="I62" s="11"/>
      <c r="J62" s="11"/>
      <c r="K62" s="11">
        <v>10</v>
      </c>
      <c r="L62" s="11"/>
      <c r="M62" s="11"/>
      <c r="N62" s="11"/>
      <c r="O62" s="11"/>
      <c r="P62" s="11"/>
      <c r="Q62" s="11"/>
      <c r="R62" s="11"/>
    </row>
    <row r="63" spans="1:18" ht="15" thickBot="1">
      <c r="A63" s="35">
        <f>RANK(B63,B26:B99,0)</f>
        <v>17</v>
      </c>
      <c r="B63" s="35">
        <f t="shared" si="1"/>
        <v>8</v>
      </c>
      <c r="C63" s="34" t="s">
        <v>312</v>
      </c>
      <c r="D63" s="6">
        <v>1998</v>
      </c>
      <c r="E63" s="2" t="s">
        <v>311</v>
      </c>
      <c r="F63" s="11"/>
      <c r="G63" s="11"/>
      <c r="H63" s="11"/>
      <c r="I63" s="11"/>
      <c r="J63" s="11"/>
      <c r="K63" s="11">
        <v>8</v>
      </c>
      <c r="L63" s="11"/>
      <c r="M63" s="11"/>
      <c r="N63" s="11"/>
      <c r="O63" s="11"/>
      <c r="P63" s="11"/>
      <c r="Q63" s="11"/>
      <c r="R63" s="11"/>
    </row>
    <row r="64" spans="1:18" ht="15" thickBot="1">
      <c r="A64" s="35">
        <f>RANK(B64,B26:B99,0)</f>
        <v>26</v>
      </c>
      <c r="B64" s="35">
        <f t="shared" si="1"/>
        <v>6</v>
      </c>
      <c r="C64" s="2" t="s">
        <v>313</v>
      </c>
      <c r="D64" s="6">
        <v>1999</v>
      </c>
      <c r="E64" s="2" t="s">
        <v>144</v>
      </c>
      <c r="F64" s="11"/>
      <c r="G64" s="11"/>
      <c r="H64" s="11"/>
      <c r="I64" s="11"/>
      <c r="J64" s="11"/>
      <c r="K64" s="11">
        <v>6</v>
      </c>
      <c r="L64" s="11"/>
      <c r="M64" s="11"/>
      <c r="N64" s="11"/>
      <c r="O64" s="11"/>
      <c r="P64" s="11"/>
      <c r="Q64" s="11"/>
      <c r="R64" s="11"/>
    </row>
    <row r="65" spans="1:18" ht="15" thickBot="1">
      <c r="A65" s="35">
        <f>RANK(B65,B26:B99,0)</f>
        <v>37</v>
      </c>
      <c r="B65" s="35">
        <f t="shared" si="1"/>
        <v>4</v>
      </c>
      <c r="C65" s="2" t="s">
        <v>314</v>
      </c>
      <c r="D65" s="6">
        <v>1999</v>
      </c>
      <c r="E65" s="2" t="s">
        <v>315</v>
      </c>
      <c r="F65" s="11"/>
      <c r="G65" s="11"/>
      <c r="H65" s="11"/>
      <c r="I65" s="11"/>
      <c r="J65" s="11"/>
      <c r="K65" s="11">
        <v>4</v>
      </c>
      <c r="L65" s="11"/>
      <c r="M65" s="11"/>
      <c r="N65" s="11"/>
      <c r="O65" s="11"/>
      <c r="P65" s="11"/>
      <c r="Q65" s="11"/>
      <c r="R65" s="11"/>
    </row>
    <row r="66" spans="1:18" ht="15" thickBot="1">
      <c r="A66" s="35">
        <f>RANK(B66,B26:B99,0)</f>
        <v>37</v>
      </c>
      <c r="B66" s="35">
        <f t="shared" si="1"/>
        <v>4</v>
      </c>
      <c r="C66" s="2" t="s">
        <v>341</v>
      </c>
      <c r="D66" s="6">
        <v>1999</v>
      </c>
      <c r="E66" s="2" t="s">
        <v>97</v>
      </c>
      <c r="F66" s="11"/>
      <c r="G66" s="11"/>
      <c r="H66" s="11"/>
      <c r="I66" s="11"/>
      <c r="J66" s="11"/>
      <c r="K66" s="11"/>
      <c r="L66" s="11">
        <v>4</v>
      </c>
      <c r="M66" s="11"/>
      <c r="N66" s="11"/>
      <c r="O66" s="11"/>
      <c r="P66" s="11"/>
      <c r="Q66" s="11"/>
      <c r="R66" s="11"/>
    </row>
    <row r="67" spans="1:18" ht="15" thickBot="1">
      <c r="A67" s="35">
        <f>RANK(B67,B26:B99,0)</f>
        <v>37</v>
      </c>
      <c r="B67" s="35">
        <f t="shared" si="1"/>
        <v>4</v>
      </c>
      <c r="C67" s="2" t="s">
        <v>342</v>
      </c>
      <c r="D67" s="6">
        <v>1999</v>
      </c>
      <c r="E67" s="2" t="s">
        <v>159</v>
      </c>
      <c r="F67" s="11"/>
      <c r="G67" s="11"/>
      <c r="H67" s="11"/>
      <c r="I67" s="11"/>
      <c r="J67" s="11"/>
      <c r="K67" s="11"/>
      <c r="L67" s="11">
        <v>4</v>
      </c>
      <c r="M67" s="11"/>
      <c r="N67" s="11"/>
      <c r="O67" s="11"/>
      <c r="P67" s="11"/>
      <c r="Q67" s="11"/>
      <c r="R67" s="11"/>
    </row>
    <row r="68" spans="1:18" s="35" customFormat="1" ht="15" thickBot="1">
      <c r="A68" s="35">
        <f>RANK(B68,B26:B99,0)</f>
        <v>11</v>
      </c>
      <c r="B68" s="35">
        <f t="shared" si="1"/>
        <v>10</v>
      </c>
      <c r="C68" s="2" t="s">
        <v>366</v>
      </c>
      <c r="D68" s="6">
        <v>1998</v>
      </c>
      <c r="E68" s="2" t="s">
        <v>242</v>
      </c>
      <c r="F68" s="11"/>
      <c r="G68" s="11"/>
      <c r="H68" s="11"/>
      <c r="I68" s="11"/>
      <c r="J68" s="11"/>
      <c r="K68" s="11"/>
      <c r="L68" s="11"/>
      <c r="M68" s="11">
        <v>10</v>
      </c>
      <c r="N68" s="11"/>
      <c r="O68" s="11"/>
      <c r="P68" s="11"/>
      <c r="Q68" s="11"/>
      <c r="R68" s="11"/>
    </row>
    <row r="69" spans="1:18" ht="15" thickBot="1">
      <c r="A69" s="35">
        <f>RANK(B69,B26:B99,0)</f>
        <v>17</v>
      </c>
      <c r="B69" s="35">
        <f t="shared" si="1"/>
        <v>8</v>
      </c>
      <c r="C69" s="2" t="s">
        <v>367</v>
      </c>
      <c r="D69" s="6">
        <v>1998</v>
      </c>
      <c r="E69" s="10" t="s">
        <v>368</v>
      </c>
      <c r="F69" s="23"/>
      <c r="G69" s="23"/>
      <c r="H69" s="23"/>
      <c r="I69" s="23"/>
      <c r="J69" s="23"/>
      <c r="K69" s="23"/>
      <c r="L69" s="23"/>
      <c r="M69" s="23">
        <v>8</v>
      </c>
      <c r="N69" s="23"/>
      <c r="O69" s="23"/>
      <c r="P69" s="23"/>
      <c r="Q69" s="23"/>
      <c r="R69" s="23"/>
    </row>
    <row r="70" spans="1:18" ht="15" thickBot="1">
      <c r="A70" s="35">
        <f>RANK(B70,B26:B99,0)</f>
        <v>37</v>
      </c>
      <c r="B70" s="35">
        <f t="shared" si="1"/>
        <v>4</v>
      </c>
      <c r="C70" s="2" t="s">
        <v>369</v>
      </c>
      <c r="D70" s="6">
        <v>1998</v>
      </c>
      <c r="E70" s="2" t="s">
        <v>242</v>
      </c>
      <c r="F70" s="11"/>
      <c r="G70" s="11"/>
      <c r="H70" s="11"/>
      <c r="I70" s="11"/>
      <c r="J70" s="11"/>
      <c r="K70" s="11"/>
      <c r="L70" s="11"/>
      <c r="M70" s="11">
        <v>4</v>
      </c>
      <c r="N70" s="11"/>
      <c r="O70" s="11"/>
      <c r="P70" s="11"/>
      <c r="Q70" s="11"/>
      <c r="R70" s="11"/>
    </row>
    <row r="71" spans="1:18" ht="15" thickBot="1">
      <c r="A71" s="35">
        <f>RANK(B71,B26:B99,0)</f>
        <v>37</v>
      </c>
      <c r="B71" s="35">
        <f t="shared" si="1"/>
        <v>4</v>
      </c>
      <c r="C71" s="10" t="s">
        <v>370</v>
      </c>
      <c r="D71" s="7">
        <v>1999</v>
      </c>
      <c r="E71" s="10" t="s">
        <v>371</v>
      </c>
      <c r="F71" s="23"/>
      <c r="G71" s="23"/>
      <c r="H71" s="23"/>
      <c r="I71" s="23"/>
      <c r="J71" s="23"/>
      <c r="K71" s="23"/>
      <c r="L71" s="23"/>
      <c r="M71" s="23">
        <v>4</v>
      </c>
      <c r="N71" s="23"/>
      <c r="O71" s="23"/>
      <c r="P71" s="23"/>
      <c r="Q71" s="23"/>
      <c r="R71" s="23"/>
    </row>
    <row r="72" spans="1:18" ht="15" thickBot="1">
      <c r="A72" s="35">
        <f>RANK(B72,B26:B99,0)</f>
        <v>37</v>
      </c>
      <c r="B72" s="35">
        <f t="shared" si="1"/>
        <v>4</v>
      </c>
      <c r="C72" s="2" t="s">
        <v>372</v>
      </c>
      <c r="D72" s="6">
        <v>1999</v>
      </c>
      <c r="E72" s="2" t="s">
        <v>331</v>
      </c>
      <c r="F72" s="11"/>
      <c r="G72" s="11"/>
      <c r="H72" s="11"/>
      <c r="I72" s="11"/>
      <c r="J72" s="11"/>
      <c r="K72" s="11"/>
      <c r="L72" s="11"/>
      <c r="M72" s="11">
        <v>4</v>
      </c>
      <c r="N72" s="11"/>
      <c r="O72" s="11"/>
      <c r="P72" s="11"/>
      <c r="Q72" s="11"/>
      <c r="R72" s="11"/>
    </row>
    <row r="73" spans="1:18" ht="15" thickBot="1">
      <c r="A73" s="35">
        <f>RANK(B73,B26:B99,0)</f>
        <v>17</v>
      </c>
      <c r="B73" s="35">
        <f t="shared" si="1"/>
        <v>8</v>
      </c>
      <c r="C73" s="2" t="s">
        <v>398</v>
      </c>
      <c r="D73" s="6">
        <v>1999</v>
      </c>
      <c r="E73" s="2" t="s">
        <v>399</v>
      </c>
      <c r="F73" s="11"/>
      <c r="G73" s="11"/>
      <c r="H73" s="11"/>
      <c r="I73" s="11"/>
      <c r="J73" s="11"/>
      <c r="K73" s="11"/>
      <c r="L73" s="11"/>
      <c r="M73" s="11"/>
      <c r="N73" s="11">
        <v>8</v>
      </c>
      <c r="O73" s="11"/>
      <c r="P73" s="11"/>
      <c r="Q73" s="11"/>
      <c r="R73" s="11"/>
    </row>
    <row r="74" spans="1:18" ht="15" thickBot="1">
      <c r="A74" s="35">
        <f>RANK(B74,B26:B99,0)</f>
        <v>26</v>
      </c>
      <c r="B74" s="35">
        <f t="shared" si="1"/>
        <v>6</v>
      </c>
      <c r="C74" s="10" t="s">
        <v>400</v>
      </c>
      <c r="D74" s="7">
        <v>1999</v>
      </c>
      <c r="E74" s="10" t="s">
        <v>401</v>
      </c>
      <c r="F74" s="23"/>
      <c r="G74" s="23"/>
      <c r="H74" s="23"/>
      <c r="I74" s="23"/>
      <c r="J74" s="23"/>
      <c r="K74" s="23"/>
      <c r="L74" s="23"/>
      <c r="M74" s="23"/>
      <c r="N74" s="23">
        <v>6</v>
      </c>
      <c r="O74" s="23"/>
      <c r="P74" s="23"/>
      <c r="Q74" s="23"/>
      <c r="R74" s="23"/>
    </row>
    <row r="75" spans="1:18" ht="15" thickBot="1">
      <c r="A75" s="35">
        <f>RANK(B75,B26:B99,0)</f>
        <v>26</v>
      </c>
      <c r="B75" s="35">
        <f t="shared" si="1"/>
        <v>6</v>
      </c>
      <c r="C75" s="2" t="s">
        <v>402</v>
      </c>
      <c r="D75" s="6">
        <v>1998</v>
      </c>
      <c r="E75" s="2" t="s">
        <v>131</v>
      </c>
      <c r="F75" s="11"/>
      <c r="G75" s="11"/>
      <c r="H75" s="11"/>
      <c r="I75" s="11"/>
      <c r="J75" s="11"/>
      <c r="K75" s="11"/>
      <c r="L75" s="11"/>
      <c r="M75" s="11"/>
      <c r="N75" s="11">
        <v>6</v>
      </c>
      <c r="O75" s="11"/>
      <c r="P75" s="11"/>
      <c r="Q75" s="11"/>
      <c r="R75" s="11"/>
    </row>
    <row r="76" spans="1:18" ht="15" thickBot="1">
      <c r="A76" s="35">
        <f>RANK(B76,B26:B99,0)</f>
        <v>37</v>
      </c>
      <c r="B76" s="35">
        <f t="shared" si="1"/>
        <v>4</v>
      </c>
      <c r="C76" s="10" t="s">
        <v>403</v>
      </c>
      <c r="D76" s="7">
        <v>1998</v>
      </c>
      <c r="E76" s="10" t="s">
        <v>404</v>
      </c>
      <c r="F76" s="23"/>
      <c r="G76" s="23"/>
      <c r="H76" s="23"/>
      <c r="I76" s="23"/>
      <c r="J76" s="23"/>
      <c r="K76" s="23"/>
      <c r="L76" s="23"/>
      <c r="M76" s="23"/>
      <c r="N76" s="23">
        <v>4</v>
      </c>
      <c r="O76" s="23"/>
      <c r="P76" s="23"/>
      <c r="Q76" s="23"/>
      <c r="R76" s="23"/>
    </row>
    <row r="77" spans="1:18" ht="15" thickBot="1">
      <c r="A77" s="35">
        <f>RANK(B77,B26:B99,0)</f>
        <v>37</v>
      </c>
      <c r="B77" s="35">
        <f t="shared" si="1"/>
        <v>4</v>
      </c>
      <c r="C77" s="2" t="s">
        <v>405</v>
      </c>
      <c r="D77" s="6">
        <v>1998</v>
      </c>
      <c r="E77" s="2" t="s">
        <v>406</v>
      </c>
      <c r="F77" s="11"/>
      <c r="G77" s="11"/>
      <c r="H77" s="11"/>
      <c r="I77" s="11"/>
      <c r="J77" s="11"/>
      <c r="K77" s="11"/>
      <c r="L77" s="11"/>
      <c r="M77" s="11"/>
      <c r="N77" s="11">
        <v>4</v>
      </c>
      <c r="O77" s="11"/>
      <c r="P77" s="11"/>
      <c r="Q77" s="11"/>
      <c r="R77" s="11"/>
    </row>
    <row r="78" spans="1:18" ht="15" thickBot="1">
      <c r="A78" s="35">
        <f>RANK(B78,B26:B99,0)</f>
        <v>37</v>
      </c>
      <c r="B78" s="35">
        <f t="shared" si="1"/>
        <v>4</v>
      </c>
      <c r="C78" s="10" t="s">
        <v>431</v>
      </c>
      <c r="D78" s="7">
        <v>1999</v>
      </c>
      <c r="E78" s="10" t="s">
        <v>432</v>
      </c>
      <c r="F78" s="23"/>
      <c r="G78" s="23"/>
      <c r="H78" s="23"/>
      <c r="I78" s="23"/>
      <c r="J78" s="23"/>
      <c r="K78" s="23"/>
      <c r="L78" s="23"/>
      <c r="M78" s="23"/>
      <c r="N78" s="23"/>
      <c r="O78" s="23">
        <v>4</v>
      </c>
      <c r="P78" s="23"/>
      <c r="Q78" s="23"/>
      <c r="R78" s="23"/>
    </row>
    <row r="79" spans="1:18" s="35" customFormat="1" ht="15" thickBot="1">
      <c r="A79" s="35">
        <f>RANK(B79,B26:B99,0)</f>
        <v>11</v>
      </c>
      <c r="B79" s="35">
        <f t="shared" si="1"/>
        <v>10</v>
      </c>
      <c r="C79" s="2" t="s">
        <v>442</v>
      </c>
      <c r="D79" s="6">
        <v>1999</v>
      </c>
      <c r="E79" s="2" t="s">
        <v>144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>
        <v>10</v>
      </c>
      <c r="Q79" s="11"/>
      <c r="R79" s="11"/>
    </row>
    <row r="80" spans="1:18" ht="15" thickBot="1">
      <c r="A80" s="35">
        <f>RANK(B80,B26:B99,0)</f>
        <v>26</v>
      </c>
      <c r="B80" s="35">
        <f t="shared" si="1"/>
        <v>6</v>
      </c>
      <c r="C80" s="2" t="s">
        <v>443</v>
      </c>
      <c r="D80" s="6">
        <v>1998</v>
      </c>
      <c r="E80" s="2" t="s">
        <v>25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>
        <v>6</v>
      </c>
      <c r="Q80" s="11"/>
      <c r="R80" s="11"/>
    </row>
    <row r="81" spans="1:18" ht="15" thickBot="1">
      <c r="A81" s="35">
        <f>RANK(B81,B26:B99,0)</f>
        <v>37</v>
      </c>
      <c r="B81" s="35">
        <f t="shared" si="1"/>
        <v>4</v>
      </c>
      <c r="C81" s="10" t="s">
        <v>444</v>
      </c>
      <c r="D81" s="7">
        <v>1999</v>
      </c>
      <c r="E81" s="10" t="s">
        <v>445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>
        <v>4</v>
      </c>
      <c r="Q81" s="23"/>
      <c r="R81" s="23"/>
    </row>
    <row r="82" spans="1:18" s="35" customFormat="1" ht="15" thickBot="1">
      <c r="A82" s="35">
        <f>RANK(B82,B26:B99,0)</f>
        <v>11</v>
      </c>
      <c r="B82" s="35">
        <f t="shared" si="1"/>
        <v>10</v>
      </c>
      <c r="C82" s="2" t="s">
        <v>471</v>
      </c>
      <c r="D82" s="6">
        <v>1998</v>
      </c>
      <c r="E82" s="2" t="s">
        <v>472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>
        <v>10</v>
      </c>
      <c r="R82" s="11"/>
    </row>
    <row r="83" spans="1:18" ht="15" thickBot="1">
      <c r="A83" s="35">
        <f>RANK(B83,B26:B99,0)</f>
        <v>26</v>
      </c>
      <c r="B83" s="35">
        <f t="shared" si="1"/>
        <v>6</v>
      </c>
      <c r="C83" s="2" t="s">
        <v>473</v>
      </c>
      <c r="D83" s="6">
        <v>1999</v>
      </c>
      <c r="E83" s="2" t="s">
        <v>474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>
        <v>6</v>
      </c>
      <c r="R83" s="11"/>
    </row>
    <row r="84" spans="1:18" ht="15" thickBot="1">
      <c r="A84" s="35">
        <f>RANK(B84,B26:B99,0)</f>
        <v>37</v>
      </c>
      <c r="B84" s="35">
        <f t="shared" si="1"/>
        <v>4</v>
      </c>
      <c r="C84" s="2" t="s">
        <v>475</v>
      </c>
      <c r="D84" s="7">
        <v>1999</v>
      </c>
      <c r="E84" s="10" t="s">
        <v>476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>
        <v>4</v>
      </c>
      <c r="R84" s="23"/>
    </row>
    <row r="85" spans="1:18" ht="15" thickBot="1">
      <c r="A85" s="35">
        <f>RANK(B85,B26:B99,0)</f>
        <v>37</v>
      </c>
      <c r="B85" s="35">
        <f t="shared" si="1"/>
        <v>4</v>
      </c>
      <c r="C85" s="37" t="s">
        <v>490</v>
      </c>
      <c r="D85" s="6">
        <v>1998</v>
      </c>
      <c r="E85" s="2" t="s">
        <v>491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>
        <v>4</v>
      </c>
    </row>
    <row r="86" spans="1:18" ht="15" thickBot="1">
      <c r="A86" s="35">
        <f>RANK(B86,B26:B99,0)</f>
        <v>37</v>
      </c>
      <c r="B86" s="35">
        <f t="shared" si="1"/>
        <v>4</v>
      </c>
      <c r="C86" s="2" t="s">
        <v>492</v>
      </c>
      <c r="D86" s="7">
        <v>1999</v>
      </c>
      <c r="E86" s="10" t="s">
        <v>86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>
        <v>4</v>
      </c>
    </row>
    <row r="87" spans="1:18" ht="15" thickBot="1">
      <c r="A87" s="35">
        <f>RANK(B87,B26:B99,0)</f>
        <v>62</v>
      </c>
      <c r="B87" s="35">
        <f t="shared" si="1"/>
        <v>0</v>
      </c>
      <c r="C87" s="2"/>
      <c r="D87" s="6"/>
      <c r="E87" s="2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5" thickBot="1">
      <c r="A88" s="35">
        <f>RANK(B88,B26:B99,0)</f>
        <v>62</v>
      </c>
      <c r="B88" s="35">
        <f t="shared" si="1"/>
        <v>0</v>
      </c>
      <c r="C88" s="10"/>
      <c r="D88" s="7"/>
      <c r="E88" s="10"/>
      <c r="F88" s="23"/>
      <c r="G88" s="23"/>
      <c r="H88" s="23"/>
      <c r="I88" s="23"/>
      <c r="J88" s="23"/>
      <c r="K88" s="23"/>
      <c r="L88" s="23"/>
      <c r="M88" s="23"/>
      <c r="N88" s="11"/>
      <c r="O88" s="11"/>
      <c r="P88" s="11"/>
      <c r="Q88" s="11"/>
      <c r="R88" s="11"/>
    </row>
    <row r="89" spans="1:18" ht="15" thickBot="1">
      <c r="A89" s="35">
        <f>RANK(B89,B26:B99,0)</f>
        <v>62</v>
      </c>
      <c r="B89" s="35">
        <f aca="true" t="shared" si="2" ref="B89:B99">SUM(F89:R89)</f>
        <v>0</v>
      </c>
      <c r="C89" s="2"/>
      <c r="D89" s="6"/>
      <c r="E89" s="2"/>
      <c r="F89" s="11"/>
      <c r="G89" s="11"/>
      <c r="H89" s="11"/>
      <c r="I89" s="11"/>
      <c r="J89" s="11"/>
      <c r="K89" s="11"/>
      <c r="L89" s="11"/>
      <c r="M89" s="11"/>
      <c r="N89" s="23"/>
      <c r="O89" s="23"/>
      <c r="P89" s="23"/>
      <c r="Q89" s="23"/>
      <c r="R89" s="11"/>
    </row>
    <row r="90" spans="1:18" ht="15" thickBot="1">
      <c r="A90" s="35">
        <f>RANK(B90,B26:B99,0)</f>
        <v>62</v>
      </c>
      <c r="B90" s="35">
        <f t="shared" si="2"/>
        <v>0</v>
      </c>
      <c r="C90" s="2"/>
      <c r="D90" s="6"/>
      <c r="E90" s="2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5" thickBot="1">
      <c r="A91" s="35">
        <f>RANK(B91,B26:B99,0)</f>
        <v>62</v>
      </c>
      <c r="B91" s="35">
        <f>SUM(F91:R91)</f>
        <v>0</v>
      </c>
      <c r="C91" s="34"/>
      <c r="D91" s="7"/>
      <c r="E91" s="10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5" thickBot="1">
      <c r="A92" s="35">
        <f>RANK(B92,B26:B99,0)</f>
        <v>62</v>
      </c>
      <c r="B92" s="35">
        <f t="shared" si="2"/>
        <v>0</v>
      </c>
      <c r="C92" s="2"/>
      <c r="D92" s="6"/>
      <c r="E92" s="2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5" thickBot="1">
      <c r="A93" s="35">
        <f>RANK(B93,B26:B99,0)</f>
        <v>62</v>
      </c>
      <c r="B93" s="35">
        <f t="shared" si="2"/>
        <v>0</v>
      </c>
      <c r="C93" s="10"/>
      <c r="D93" s="7"/>
      <c r="E93" s="10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5" thickBot="1">
      <c r="A94" s="35">
        <f>RANK(B94,B26:B99,0)</f>
        <v>62</v>
      </c>
      <c r="B94" s="35">
        <f t="shared" si="2"/>
        <v>0</v>
      </c>
      <c r="C94" s="2"/>
      <c r="D94" s="6"/>
      <c r="E94" s="2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5" thickBot="1">
      <c r="A95" s="35">
        <f>RANK(B95,B26:B99,0)</f>
        <v>62</v>
      </c>
      <c r="B95" s="35">
        <f t="shared" si="2"/>
        <v>0</v>
      </c>
      <c r="C95" s="10"/>
      <c r="D95" s="7"/>
      <c r="E95" s="10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 ht="15" thickBot="1">
      <c r="A96" s="35">
        <f>RANK(B96,B26:B99,0)</f>
        <v>62</v>
      </c>
      <c r="B96" s="35">
        <f t="shared" si="2"/>
        <v>0</v>
      </c>
      <c r="C96" s="2"/>
      <c r="D96" s="6"/>
      <c r="E96" s="2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3" ht="13.5">
      <c r="A97">
        <f>RANK(B26:B99,B26:B99,0)</f>
        <v>62</v>
      </c>
      <c r="B97">
        <f t="shared" si="2"/>
        <v>0</v>
      </c>
      <c r="C97" s="25"/>
    </row>
    <row r="98" spans="1:2" ht="13.5">
      <c r="A98">
        <f>RANK(B98,B26:B99,0)</f>
        <v>62</v>
      </c>
      <c r="B98">
        <f t="shared" si="2"/>
        <v>0</v>
      </c>
    </row>
    <row r="99" spans="1:2" ht="13.5">
      <c r="A99">
        <f>RANK(B99,B26:B99,0)</f>
        <v>62</v>
      </c>
      <c r="B99">
        <f t="shared" si="2"/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R120"/>
  <sheetViews>
    <sheetView tabSelected="1" workbookViewId="0" topLeftCell="A38">
      <selection activeCell="E50" sqref="E50"/>
    </sheetView>
  </sheetViews>
  <sheetFormatPr defaultColWidth="11.421875" defaultRowHeight="15"/>
  <cols>
    <col min="1" max="1" width="5.140625" style="0" customWidth="1"/>
    <col min="2" max="2" width="6.8515625" style="0" customWidth="1"/>
    <col min="3" max="3" width="22.28125" style="0" customWidth="1"/>
    <col min="4" max="4" width="8.140625" style="0" customWidth="1"/>
    <col min="5" max="5" width="26.421875" style="0" customWidth="1"/>
    <col min="6" max="6" width="12.421875" style="0" customWidth="1"/>
    <col min="7" max="7" width="11.00390625" style="0" customWidth="1"/>
    <col min="8" max="8" width="8.7109375" style="0" customWidth="1"/>
    <col min="9" max="9" width="13.7109375" style="0" customWidth="1"/>
    <col min="10" max="10" width="12.421875" style="0" customWidth="1"/>
    <col min="11" max="11" width="9.00390625" style="0" customWidth="1"/>
    <col min="12" max="12" width="5.421875" style="0" customWidth="1"/>
    <col min="13" max="13" width="13.7109375" style="0" customWidth="1"/>
    <col min="14" max="14" width="11.8515625" style="0" customWidth="1"/>
    <col min="15" max="15" width="11.140625" style="0" customWidth="1"/>
    <col min="16" max="16" width="12.421875" style="0" customWidth="1"/>
    <col min="17" max="17" width="12.140625" style="0" customWidth="1"/>
    <col min="18" max="18" width="11.421875" style="0" customWidth="1"/>
  </cols>
  <sheetData>
    <row r="25" spans="1:18" ht="15" thickBot="1">
      <c r="A25" t="s">
        <v>0</v>
      </c>
      <c r="B25" t="s">
        <v>4</v>
      </c>
      <c r="C25" t="s">
        <v>1</v>
      </c>
      <c r="D25" t="s">
        <v>2</v>
      </c>
      <c r="E25" t="s">
        <v>3</v>
      </c>
      <c r="F25" s="1" t="s">
        <v>5</v>
      </c>
      <c r="G25" s="1" t="s">
        <v>6</v>
      </c>
      <c r="H25" s="1" t="s">
        <v>7</v>
      </c>
      <c r="I25" s="1" t="s">
        <v>9</v>
      </c>
      <c r="J25" s="1" t="s">
        <v>8</v>
      </c>
      <c r="K25" s="1" t="s">
        <v>12</v>
      </c>
      <c r="L25" s="1" t="s">
        <v>11</v>
      </c>
      <c r="M25" s="1" t="s">
        <v>164</v>
      </c>
      <c r="N25" s="1" t="s">
        <v>13</v>
      </c>
      <c r="O25" s="1" t="s">
        <v>14</v>
      </c>
      <c r="P25" s="1" t="s">
        <v>5</v>
      </c>
      <c r="Q25" s="1" t="s">
        <v>15</v>
      </c>
      <c r="R25" s="1" t="s">
        <v>10</v>
      </c>
    </row>
    <row r="26" spans="1:18" s="66" customFormat="1" ht="15" thickBot="1">
      <c r="A26" s="66">
        <f>RANK(B26,B26:B199,0)</f>
        <v>1</v>
      </c>
      <c r="B26" s="66">
        <f aca="true" t="shared" si="0" ref="B26:B56">SUM(F26:R26)</f>
        <v>46</v>
      </c>
      <c r="C26" s="67" t="s">
        <v>52</v>
      </c>
      <c r="D26" s="70">
        <v>2001</v>
      </c>
      <c r="E26" s="67" t="s">
        <v>49</v>
      </c>
      <c r="F26" s="75">
        <v>10</v>
      </c>
      <c r="G26" s="76"/>
      <c r="H26" s="76">
        <v>8</v>
      </c>
      <c r="I26" s="76"/>
      <c r="J26" s="76"/>
      <c r="K26" s="76"/>
      <c r="L26" s="76"/>
      <c r="M26" s="76"/>
      <c r="N26" s="76"/>
      <c r="O26" s="76">
        <v>8</v>
      </c>
      <c r="P26" s="76">
        <v>10</v>
      </c>
      <c r="Q26" s="77">
        <v>10</v>
      </c>
      <c r="R26" s="76"/>
    </row>
    <row r="27" spans="1:18" s="66" customFormat="1" ht="15" thickBot="1">
      <c r="A27" s="66">
        <f>RANK(B27,B26:B199,0)</f>
        <v>2</v>
      </c>
      <c r="B27" s="66">
        <f t="shared" si="0"/>
        <v>40</v>
      </c>
      <c r="C27" s="67" t="s">
        <v>53</v>
      </c>
      <c r="D27" s="70">
        <v>2001</v>
      </c>
      <c r="E27" s="67" t="s">
        <v>54</v>
      </c>
      <c r="F27" s="75">
        <v>8</v>
      </c>
      <c r="G27" s="76">
        <v>2</v>
      </c>
      <c r="H27" s="76">
        <v>4</v>
      </c>
      <c r="I27" s="76">
        <v>8</v>
      </c>
      <c r="J27" s="76"/>
      <c r="K27" s="76"/>
      <c r="L27" s="76">
        <v>4</v>
      </c>
      <c r="M27" s="76"/>
      <c r="N27" s="76"/>
      <c r="O27" s="76">
        <v>6</v>
      </c>
      <c r="P27" s="76">
        <v>4</v>
      </c>
      <c r="Q27" s="76"/>
      <c r="R27" s="76">
        <v>4</v>
      </c>
    </row>
    <row r="28" spans="1:18" ht="15" thickBot="1">
      <c r="A28" s="35">
        <f>RANK(B28,B26:B199,0)</f>
        <v>24</v>
      </c>
      <c r="B28" s="35">
        <f t="shared" si="0"/>
        <v>6</v>
      </c>
      <c r="C28" s="56" t="s">
        <v>55</v>
      </c>
      <c r="D28" s="4">
        <v>2001</v>
      </c>
      <c r="E28" s="2" t="s">
        <v>56</v>
      </c>
      <c r="F28" s="17">
        <v>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5" thickBot="1">
      <c r="A29" s="35">
        <f>RANK(B29,B26:B199,0)</f>
        <v>37</v>
      </c>
      <c r="B29" s="35">
        <f t="shared" si="0"/>
        <v>4</v>
      </c>
      <c r="C29" s="56" t="s">
        <v>60</v>
      </c>
      <c r="D29" s="4">
        <v>2001</v>
      </c>
      <c r="E29" s="2" t="s">
        <v>61</v>
      </c>
      <c r="F29" s="17">
        <v>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5" thickBot="1">
      <c r="A30" s="35">
        <f>RANK(B30,B26:B199,0)</f>
        <v>12</v>
      </c>
      <c r="B30" s="35">
        <f t="shared" si="0"/>
        <v>10</v>
      </c>
      <c r="C30" s="56" t="s">
        <v>62</v>
      </c>
      <c r="D30" s="4">
        <v>2001</v>
      </c>
      <c r="E30" s="2" t="s">
        <v>59</v>
      </c>
      <c r="F30" s="17">
        <v>4</v>
      </c>
      <c r="G30" s="16"/>
      <c r="H30" s="16"/>
      <c r="I30" s="16"/>
      <c r="J30" s="16"/>
      <c r="K30" s="16"/>
      <c r="L30" s="16"/>
      <c r="M30" s="16">
        <v>6</v>
      </c>
      <c r="N30" s="16"/>
      <c r="O30" s="16"/>
      <c r="P30" s="16"/>
      <c r="Q30" s="16"/>
      <c r="R30" s="16"/>
    </row>
    <row r="31" spans="1:18" ht="15" thickBot="1">
      <c r="A31" s="35">
        <f>RANK(B31,B26:B199,0)</f>
        <v>37</v>
      </c>
      <c r="B31" s="35">
        <f t="shared" si="0"/>
        <v>4</v>
      </c>
      <c r="C31" s="2" t="s">
        <v>74</v>
      </c>
      <c r="D31" s="4">
        <v>2001</v>
      </c>
      <c r="E31" s="2" t="s">
        <v>75</v>
      </c>
      <c r="F31" s="17">
        <v>2</v>
      </c>
      <c r="G31" s="16">
        <v>2</v>
      </c>
      <c r="H31" s="16"/>
      <c r="I31" s="16"/>
      <c r="J31" s="16"/>
      <c r="K31" s="14"/>
      <c r="L31" s="16"/>
      <c r="M31" s="16"/>
      <c r="N31" s="16"/>
      <c r="O31" s="16"/>
      <c r="P31" s="16"/>
      <c r="Q31" s="16"/>
      <c r="R31" s="38"/>
    </row>
    <row r="32" spans="1:18" s="66" customFormat="1" ht="15" thickBot="1">
      <c r="A32" s="66">
        <f>RANK(B32,B26:B199,0)</f>
        <v>3</v>
      </c>
      <c r="B32" s="66">
        <f t="shared" si="0"/>
        <v>34</v>
      </c>
      <c r="C32" s="67" t="s">
        <v>81</v>
      </c>
      <c r="D32" s="70">
        <v>2000</v>
      </c>
      <c r="E32" s="67" t="s">
        <v>32</v>
      </c>
      <c r="F32" s="76">
        <v>6</v>
      </c>
      <c r="G32" s="76">
        <v>10</v>
      </c>
      <c r="H32" s="76"/>
      <c r="I32" s="76"/>
      <c r="J32" s="76"/>
      <c r="K32" s="76">
        <v>10</v>
      </c>
      <c r="L32" s="76"/>
      <c r="M32" s="76"/>
      <c r="N32" s="76"/>
      <c r="O32" s="76"/>
      <c r="P32" s="76"/>
      <c r="Q32" s="76"/>
      <c r="R32" s="76">
        <v>8</v>
      </c>
    </row>
    <row r="33" spans="1:18" ht="15" thickBot="1">
      <c r="A33" s="35">
        <f>RANK(B33,B26:B199,0)</f>
        <v>37</v>
      </c>
      <c r="B33" s="35">
        <f t="shared" si="0"/>
        <v>4</v>
      </c>
      <c r="C33" s="56" t="s">
        <v>82</v>
      </c>
      <c r="D33" s="4">
        <v>2000</v>
      </c>
      <c r="E33" s="2" t="s">
        <v>83</v>
      </c>
      <c r="F33" s="16">
        <v>4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s="66" customFormat="1" ht="15" thickBot="1">
      <c r="A34" s="66">
        <f>RANK(B34,B26:B199,0)</f>
        <v>7</v>
      </c>
      <c r="B34" s="66">
        <f t="shared" si="0"/>
        <v>20</v>
      </c>
      <c r="C34" s="78" t="s">
        <v>84</v>
      </c>
      <c r="D34" s="70">
        <v>2000</v>
      </c>
      <c r="E34" s="67" t="s">
        <v>25</v>
      </c>
      <c r="F34" s="76">
        <v>4</v>
      </c>
      <c r="G34" s="76">
        <v>2</v>
      </c>
      <c r="H34" s="76"/>
      <c r="I34" s="76"/>
      <c r="J34" s="76"/>
      <c r="K34" s="76"/>
      <c r="L34" s="79">
        <v>8</v>
      </c>
      <c r="M34" s="80"/>
      <c r="N34" s="80">
        <v>6</v>
      </c>
      <c r="O34" s="81"/>
      <c r="P34" s="76"/>
      <c r="Q34" s="76"/>
      <c r="R34" s="76"/>
    </row>
    <row r="35" spans="1:18" s="66" customFormat="1" ht="15" thickBot="1">
      <c r="A35" s="66">
        <f>RANK(B35,B26:B199,0)</f>
        <v>5</v>
      </c>
      <c r="B35" s="66">
        <f t="shared" si="0"/>
        <v>28</v>
      </c>
      <c r="C35" s="67" t="s">
        <v>85</v>
      </c>
      <c r="D35" s="70">
        <v>2000</v>
      </c>
      <c r="E35" s="67" t="s">
        <v>86</v>
      </c>
      <c r="F35" s="77">
        <v>4</v>
      </c>
      <c r="G35" s="76">
        <v>4</v>
      </c>
      <c r="H35" s="76"/>
      <c r="I35" s="76"/>
      <c r="J35" s="76">
        <v>10</v>
      </c>
      <c r="K35" s="76"/>
      <c r="L35" s="76"/>
      <c r="M35" s="76"/>
      <c r="N35" s="76"/>
      <c r="O35" s="76"/>
      <c r="P35" s="76"/>
      <c r="Q35" s="76"/>
      <c r="R35" s="76">
        <v>10</v>
      </c>
    </row>
    <row r="36" spans="1:18" ht="15" thickBot="1">
      <c r="A36" s="35">
        <f>RANK(B36,B26:B199,0)</f>
        <v>12</v>
      </c>
      <c r="B36" s="35">
        <f t="shared" si="0"/>
        <v>10</v>
      </c>
      <c r="C36" s="56" t="s">
        <v>92</v>
      </c>
      <c r="D36" s="4">
        <v>2000</v>
      </c>
      <c r="E36" s="2" t="s">
        <v>93</v>
      </c>
      <c r="F36" s="16">
        <v>2</v>
      </c>
      <c r="G36" s="16"/>
      <c r="H36" s="16"/>
      <c r="I36" s="16"/>
      <c r="J36" s="16"/>
      <c r="K36" s="16"/>
      <c r="L36" s="16"/>
      <c r="M36" s="16"/>
      <c r="N36" s="16"/>
      <c r="O36" s="16">
        <v>4</v>
      </c>
      <c r="P36" s="16">
        <v>4</v>
      </c>
      <c r="Q36" s="16"/>
      <c r="R36" s="16"/>
    </row>
    <row r="37" spans="1:18" ht="15" thickBot="1">
      <c r="A37" s="35">
        <f>RANK(B37,B26:B199,0)</f>
        <v>65</v>
      </c>
      <c r="B37" s="35">
        <f t="shared" si="0"/>
        <v>2</v>
      </c>
      <c r="C37" s="56" t="s">
        <v>94</v>
      </c>
      <c r="D37" s="4">
        <v>2000</v>
      </c>
      <c r="E37" s="2" t="s">
        <v>95</v>
      </c>
      <c r="F37" s="16">
        <v>2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5" thickBot="1">
      <c r="A38" s="35">
        <f>RANK(B38,B26:B199,0)</f>
        <v>65</v>
      </c>
      <c r="B38" s="35">
        <f t="shared" si="0"/>
        <v>2</v>
      </c>
      <c r="C38" s="56" t="s">
        <v>96</v>
      </c>
      <c r="D38" s="4">
        <v>2000</v>
      </c>
      <c r="E38" s="2" t="s">
        <v>97</v>
      </c>
      <c r="F38" s="16">
        <v>2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5" thickBot="1">
      <c r="A39" s="35">
        <f>RANK(B39,B26:B199,0)</f>
        <v>65</v>
      </c>
      <c r="B39" s="35">
        <f t="shared" si="0"/>
        <v>2</v>
      </c>
      <c r="C39" s="56" t="s">
        <v>98</v>
      </c>
      <c r="D39" s="4">
        <v>2000</v>
      </c>
      <c r="E39" s="2" t="s">
        <v>99</v>
      </c>
      <c r="F39" s="16">
        <v>2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5" thickBot="1">
      <c r="A40" s="35">
        <f>RANK(B40,B26:B199,0)</f>
        <v>24</v>
      </c>
      <c r="B40" s="35">
        <f t="shared" si="0"/>
        <v>6</v>
      </c>
      <c r="C40" s="56" t="s">
        <v>104</v>
      </c>
      <c r="D40" s="4">
        <v>2000</v>
      </c>
      <c r="E40" s="2" t="s">
        <v>105</v>
      </c>
      <c r="F40" s="16">
        <v>6</v>
      </c>
      <c r="G40" s="16"/>
      <c r="H40" s="16"/>
      <c r="I40" s="16"/>
      <c r="J40" s="16"/>
      <c r="K40" s="16"/>
      <c r="L40" s="14"/>
      <c r="M40" s="16"/>
      <c r="N40" s="16"/>
      <c r="O40" s="16"/>
      <c r="P40" s="16"/>
      <c r="Q40" s="16"/>
      <c r="R40" s="16"/>
    </row>
    <row r="41" spans="1:18" ht="15" thickBot="1">
      <c r="A41" s="35">
        <f>RANK(B41,B26:B199,0)</f>
        <v>37</v>
      </c>
      <c r="B41" s="35">
        <f t="shared" si="0"/>
        <v>4</v>
      </c>
      <c r="C41" s="56" t="s">
        <v>108</v>
      </c>
      <c r="D41" s="4">
        <v>2000</v>
      </c>
      <c r="E41" s="2" t="s">
        <v>45</v>
      </c>
      <c r="F41" s="16">
        <v>4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5" thickBot="1">
      <c r="A42" s="35">
        <f>RANK(B42,B26:B199,0)</f>
        <v>37</v>
      </c>
      <c r="B42" s="35">
        <f t="shared" si="0"/>
        <v>4</v>
      </c>
      <c r="C42" s="2" t="s">
        <v>143</v>
      </c>
      <c r="D42" s="4">
        <v>2000</v>
      </c>
      <c r="E42" s="2" t="s">
        <v>144</v>
      </c>
      <c r="F42" s="16"/>
      <c r="G42" s="17">
        <v>4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s="71" customFormat="1" ht="15" thickBot="1">
      <c r="A43" s="71">
        <f>RANK(B43,B26:B199,0)</f>
        <v>9</v>
      </c>
      <c r="B43" s="71">
        <f t="shared" si="0"/>
        <v>16</v>
      </c>
      <c r="C43" s="72" t="s">
        <v>517</v>
      </c>
      <c r="D43" s="86">
        <v>2000</v>
      </c>
      <c r="E43" s="72" t="s">
        <v>145</v>
      </c>
      <c r="F43" s="87"/>
      <c r="G43" s="87">
        <v>8</v>
      </c>
      <c r="H43" s="87"/>
      <c r="I43" s="87"/>
      <c r="J43" s="87">
        <v>8</v>
      </c>
      <c r="K43" s="87"/>
      <c r="L43" s="87"/>
      <c r="M43" s="87"/>
      <c r="N43" s="87"/>
      <c r="O43" s="87"/>
      <c r="P43" s="87"/>
      <c r="Q43" s="87"/>
      <c r="R43" s="87"/>
    </row>
    <row r="44" spans="1:18" s="66" customFormat="1" ht="15" thickBot="1">
      <c r="A44" s="66">
        <f>RANK(B44,B26:B199,0)</f>
        <v>4</v>
      </c>
      <c r="B44" s="66">
        <f t="shared" si="0"/>
        <v>32</v>
      </c>
      <c r="C44" s="67" t="s">
        <v>146</v>
      </c>
      <c r="D44" s="70">
        <v>2000</v>
      </c>
      <c r="E44" s="67" t="s">
        <v>147</v>
      </c>
      <c r="F44" s="76"/>
      <c r="G44" s="76">
        <v>6</v>
      </c>
      <c r="H44" s="76"/>
      <c r="I44" s="76"/>
      <c r="J44" s="76"/>
      <c r="K44" s="76"/>
      <c r="L44" s="76">
        <v>10</v>
      </c>
      <c r="M44" s="76"/>
      <c r="N44" s="76">
        <v>8</v>
      </c>
      <c r="O44" s="76"/>
      <c r="P44" s="76">
        <v>8</v>
      </c>
      <c r="Q44" s="76"/>
      <c r="R44" s="76"/>
    </row>
    <row r="45" spans="1:18" ht="15" thickBot="1">
      <c r="A45" s="35">
        <f>RANK(B45,B26:B199,0)</f>
        <v>12</v>
      </c>
      <c r="B45" s="35">
        <f t="shared" si="0"/>
        <v>10</v>
      </c>
      <c r="C45" s="56" t="s">
        <v>148</v>
      </c>
      <c r="D45" s="4">
        <v>2000</v>
      </c>
      <c r="E45" s="2" t="s">
        <v>147</v>
      </c>
      <c r="F45" s="16"/>
      <c r="G45" s="16">
        <v>6</v>
      </c>
      <c r="H45" s="17">
        <v>4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s="66" customFormat="1" ht="15" thickBot="1">
      <c r="A46" s="66">
        <f>RANK(B46,B26:B199,0)</f>
        <v>8</v>
      </c>
      <c r="B46" s="66">
        <f t="shared" si="0"/>
        <v>18</v>
      </c>
      <c r="C46" s="67" t="s">
        <v>524</v>
      </c>
      <c r="D46" s="70">
        <v>2000</v>
      </c>
      <c r="E46" s="67" t="s">
        <v>149</v>
      </c>
      <c r="F46" s="76"/>
      <c r="G46" s="76">
        <v>4</v>
      </c>
      <c r="H46" s="76"/>
      <c r="I46" s="76"/>
      <c r="J46" s="76">
        <v>6</v>
      </c>
      <c r="K46" s="76"/>
      <c r="L46" s="76"/>
      <c r="M46" s="76">
        <v>8</v>
      </c>
      <c r="N46" s="76"/>
      <c r="O46" s="76"/>
      <c r="P46" s="76"/>
      <c r="Q46" s="76"/>
      <c r="R46" s="76"/>
    </row>
    <row r="47" spans="1:18" ht="15" thickBot="1">
      <c r="A47" s="35">
        <f>RANK(B47,B26:B199,0)</f>
        <v>37</v>
      </c>
      <c r="B47" s="35">
        <f t="shared" si="0"/>
        <v>4</v>
      </c>
      <c r="C47" s="56" t="s">
        <v>150</v>
      </c>
      <c r="D47" s="4">
        <v>2001</v>
      </c>
      <c r="E47" s="2" t="s">
        <v>151</v>
      </c>
      <c r="F47" s="17"/>
      <c r="G47" s="16">
        <v>4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5" thickBot="1">
      <c r="A48" s="35">
        <f>RANK(B48,B26:B199,0)</f>
        <v>24</v>
      </c>
      <c r="B48" s="35">
        <f t="shared" si="0"/>
        <v>6</v>
      </c>
      <c r="C48" s="56" t="s">
        <v>152</v>
      </c>
      <c r="D48" s="4">
        <v>2000</v>
      </c>
      <c r="E48" s="2" t="s">
        <v>25</v>
      </c>
      <c r="F48" s="16"/>
      <c r="G48" s="16">
        <v>2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>
        <v>4</v>
      </c>
    </row>
    <row r="49" spans="1:18" ht="15" thickBot="1">
      <c r="A49" s="35">
        <f>RANK(B49,B26:B199,0)</f>
        <v>65</v>
      </c>
      <c r="B49" s="35">
        <f t="shared" si="0"/>
        <v>2</v>
      </c>
      <c r="C49" s="56" t="s">
        <v>153</v>
      </c>
      <c r="D49" s="4">
        <v>2001</v>
      </c>
      <c r="E49" s="2" t="s">
        <v>25</v>
      </c>
      <c r="F49" s="16"/>
      <c r="G49" s="16">
        <v>2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5" thickBot="1">
      <c r="A50" s="35">
        <f>RANK(B50,B26:B199,0)</f>
        <v>65</v>
      </c>
      <c r="B50" s="35">
        <f t="shared" si="0"/>
        <v>2</v>
      </c>
      <c r="C50" s="56" t="s">
        <v>154</v>
      </c>
      <c r="D50" s="4">
        <v>2001</v>
      </c>
      <c r="E50" s="2" t="s">
        <v>83</v>
      </c>
      <c r="F50" s="17"/>
      <c r="G50" s="16">
        <v>2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5" thickBot="1">
      <c r="A51" s="35">
        <f>RANK(B51,B26:B199,0)</f>
        <v>12</v>
      </c>
      <c r="B51" s="35">
        <f t="shared" si="0"/>
        <v>10</v>
      </c>
      <c r="C51" s="2" t="s">
        <v>189</v>
      </c>
      <c r="D51" s="4">
        <v>2000</v>
      </c>
      <c r="E51" s="2" t="s">
        <v>190</v>
      </c>
      <c r="F51" s="16"/>
      <c r="G51" s="16"/>
      <c r="H51" s="16">
        <v>10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5" thickBot="1">
      <c r="A52" s="35">
        <f>RANK(B52,B26:B199)</f>
        <v>24</v>
      </c>
      <c r="B52" s="35">
        <f t="shared" si="0"/>
        <v>6</v>
      </c>
      <c r="C52" s="2" t="s">
        <v>192</v>
      </c>
      <c r="D52" s="4">
        <v>2000</v>
      </c>
      <c r="E52" s="2" t="s">
        <v>191</v>
      </c>
      <c r="F52" s="16"/>
      <c r="G52" s="16"/>
      <c r="H52" s="16">
        <v>6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5" thickBot="1">
      <c r="A53" s="35">
        <f>RANK(B53,B26:B199,0)</f>
        <v>24</v>
      </c>
      <c r="B53" s="35">
        <f t="shared" si="0"/>
        <v>6</v>
      </c>
      <c r="C53" s="2" t="s">
        <v>193</v>
      </c>
      <c r="D53" s="4">
        <v>2000</v>
      </c>
      <c r="E53" s="2" t="s">
        <v>194</v>
      </c>
      <c r="F53" s="16"/>
      <c r="G53" s="16"/>
      <c r="H53" s="16">
        <v>6</v>
      </c>
      <c r="I53" s="16"/>
      <c r="J53" s="16"/>
      <c r="K53" s="16"/>
      <c r="L53" s="16"/>
      <c r="M53" s="16"/>
      <c r="N53" s="16"/>
      <c r="O53" s="16"/>
      <c r="P53" s="16"/>
      <c r="Q53" s="16"/>
      <c r="R53" s="17"/>
    </row>
    <row r="54" spans="1:18" ht="15" thickBot="1">
      <c r="A54" s="35">
        <f>RANK(B54,B26:B199,0)</f>
        <v>37</v>
      </c>
      <c r="B54" s="35">
        <f t="shared" si="0"/>
        <v>4</v>
      </c>
      <c r="C54" s="2" t="s">
        <v>197</v>
      </c>
      <c r="D54" s="4">
        <v>2000</v>
      </c>
      <c r="E54" s="2" t="s">
        <v>198</v>
      </c>
      <c r="F54" s="17"/>
      <c r="G54" s="16"/>
      <c r="H54" s="16">
        <v>4</v>
      </c>
      <c r="I54" s="16"/>
      <c r="J54" s="16"/>
      <c r="K54" s="16"/>
      <c r="L54" s="16"/>
      <c r="M54" s="16"/>
      <c r="N54" s="38"/>
      <c r="O54" s="39"/>
      <c r="P54" s="16"/>
      <c r="Q54" s="16"/>
      <c r="R54" s="16"/>
    </row>
    <row r="55" spans="1:18" ht="15" thickBot="1">
      <c r="A55" s="35">
        <f>RANK(B55,B26:B199,0)</f>
        <v>24</v>
      </c>
      <c r="B55" s="35">
        <f t="shared" si="0"/>
        <v>6</v>
      </c>
      <c r="C55" s="2" t="s">
        <v>199</v>
      </c>
      <c r="D55" s="4">
        <v>2000</v>
      </c>
      <c r="E55" s="2" t="s">
        <v>200</v>
      </c>
      <c r="F55" s="16"/>
      <c r="G55" s="16"/>
      <c r="H55" s="16">
        <v>2</v>
      </c>
      <c r="I55" s="16"/>
      <c r="J55" s="16"/>
      <c r="K55" s="16"/>
      <c r="L55" s="17"/>
      <c r="M55" s="16"/>
      <c r="N55" s="16"/>
      <c r="O55" s="16"/>
      <c r="P55" s="16"/>
      <c r="Q55" s="16">
        <v>4</v>
      </c>
      <c r="R55" s="16"/>
    </row>
    <row r="56" spans="1:18" ht="15" thickBot="1">
      <c r="A56" s="35">
        <f>RANK(B56,B26:B199,0)</f>
        <v>37</v>
      </c>
      <c r="B56" s="35">
        <f t="shared" si="0"/>
        <v>4</v>
      </c>
      <c r="C56" s="2" t="s">
        <v>234</v>
      </c>
      <c r="D56" s="4">
        <v>2000</v>
      </c>
      <c r="E56" s="2" t="s">
        <v>86</v>
      </c>
      <c r="F56" s="16"/>
      <c r="G56" s="16"/>
      <c r="H56" s="17"/>
      <c r="I56" s="17">
        <v>4</v>
      </c>
      <c r="J56" s="16"/>
      <c r="K56" s="16"/>
      <c r="L56" s="16"/>
      <c r="M56" s="16"/>
      <c r="N56" s="16"/>
      <c r="O56" s="16"/>
      <c r="P56" s="16"/>
      <c r="Q56" s="16"/>
      <c r="R56" s="16"/>
    </row>
    <row r="57" spans="1:18" s="137" customFormat="1" ht="15" thickBot="1">
      <c r="A57" s="137">
        <f>RANK(B57,B26:B199,0)</f>
        <v>9</v>
      </c>
      <c r="B57" s="137">
        <f aca="true" t="shared" si="1" ref="B57:B88">SUM(F57:R57)</f>
        <v>16</v>
      </c>
      <c r="C57" s="140" t="s">
        <v>523</v>
      </c>
      <c r="D57" s="139">
        <v>2001</v>
      </c>
      <c r="E57" s="140" t="s">
        <v>73</v>
      </c>
      <c r="F57" s="141"/>
      <c r="G57" s="141"/>
      <c r="H57" s="142"/>
      <c r="I57" s="141">
        <v>10</v>
      </c>
      <c r="J57" s="141"/>
      <c r="K57" s="141"/>
      <c r="L57" s="141">
        <v>6</v>
      </c>
      <c r="M57" s="141"/>
      <c r="N57" s="141"/>
      <c r="O57" s="141"/>
      <c r="P57" s="141"/>
      <c r="Q57" s="141"/>
      <c r="R57" s="143"/>
    </row>
    <row r="58" spans="1:18" ht="15" thickBot="1">
      <c r="A58" s="35">
        <f>RANK(B58,B26:B199,0)</f>
        <v>24</v>
      </c>
      <c r="B58" s="35">
        <f t="shared" si="1"/>
        <v>6</v>
      </c>
      <c r="C58" s="2" t="s">
        <v>240</v>
      </c>
      <c r="D58" s="6">
        <v>2000</v>
      </c>
      <c r="E58" s="2" t="s">
        <v>241</v>
      </c>
      <c r="F58" s="9"/>
      <c r="G58" s="9"/>
      <c r="H58" s="9"/>
      <c r="I58" s="59">
        <v>6</v>
      </c>
      <c r="J58" s="9"/>
      <c r="K58" s="9"/>
      <c r="L58" s="9"/>
      <c r="M58" s="9"/>
      <c r="N58" s="40"/>
      <c r="O58" s="9"/>
      <c r="P58" s="9"/>
      <c r="Q58" s="9"/>
      <c r="R58" s="9"/>
    </row>
    <row r="59" spans="1:18" ht="15" thickBot="1">
      <c r="A59" s="35">
        <f>RANK(B59,B26:B199,0)</f>
        <v>12</v>
      </c>
      <c r="B59" s="35">
        <f t="shared" si="1"/>
        <v>10</v>
      </c>
      <c r="C59" s="2" t="s">
        <v>289</v>
      </c>
      <c r="D59" s="4">
        <v>2001</v>
      </c>
      <c r="E59" s="4" t="s">
        <v>242</v>
      </c>
      <c r="F59" s="16"/>
      <c r="G59" s="16"/>
      <c r="H59" s="16"/>
      <c r="I59" s="16">
        <v>6</v>
      </c>
      <c r="J59" s="41">
        <v>4</v>
      </c>
      <c r="K59" s="16"/>
      <c r="L59" s="16"/>
      <c r="M59" s="16"/>
      <c r="N59" s="41"/>
      <c r="O59" s="16"/>
      <c r="P59" s="41"/>
      <c r="Q59" s="16"/>
      <c r="R59" s="16"/>
    </row>
    <row r="60" spans="1:18" ht="15" thickBot="1">
      <c r="A60" s="35">
        <f>RANK(B60,B26:B199,0)</f>
        <v>37</v>
      </c>
      <c r="B60" s="35">
        <f t="shared" si="1"/>
        <v>4</v>
      </c>
      <c r="C60" s="2" t="s">
        <v>243</v>
      </c>
      <c r="D60" s="4">
        <v>2001</v>
      </c>
      <c r="E60" s="2" t="s">
        <v>244</v>
      </c>
      <c r="F60" s="16"/>
      <c r="G60" s="16"/>
      <c r="H60" s="16"/>
      <c r="I60" s="16">
        <v>4</v>
      </c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5" thickBot="1">
      <c r="A61" s="35">
        <f>RANK(B61,B26:B199,0)</f>
        <v>24</v>
      </c>
      <c r="B61" s="35">
        <f t="shared" si="1"/>
        <v>6</v>
      </c>
      <c r="C61" s="2" t="s">
        <v>285</v>
      </c>
      <c r="D61" s="4">
        <v>2000</v>
      </c>
      <c r="E61" s="4" t="s">
        <v>286</v>
      </c>
      <c r="F61" s="16"/>
      <c r="G61" s="16"/>
      <c r="H61" s="16"/>
      <c r="I61" s="16"/>
      <c r="J61" s="16">
        <v>6</v>
      </c>
      <c r="K61" s="16"/>
      <c r="L61" s="16"/>
      <c r="M61" s="16"/>
      <c r="N61" s="16"/>
      <c r="O61" s="16"/>
      <c r="P61" s="16"/>
      <c r="Q61" s="16"/>
      <c r="R61" s="16"/>
    </row>
    <row r="62" spans="1:18" ht="15" thickBot="1">
      <c r="A62" s="35">
        <f>RANK(B62,B26:B199,0)</f>
        <v>37</v>
      </c>
      <c r="B62" s="35">
        <f t="shared" si="1"/>
        <v>4</v>
      </c>
      <c r="C62" s="2" t="s">
        <v>287</v>
      </c>
      <c r="D62" s="4">
        <v>2001</v>
      </c>
      <c r="E62" s="2" t="s">
        <v>136</v>
      </c>
      <c r="F62" s="16"/>
      <c r="G62" s="16"/>
      <c r="H62" s="16"/>
      <c r="I62" s="16"/>
      <c r="J62" s="16">
        <v>4</v>
      </c>
      <c r="K62" s="16"/>
      <c r="L62" s="16"/>
      <c r="M62" s="16"/>
      <c r="N62" s="16"/>
      <c r="O62" s="16"/>
      <c r="P62" s="16"/>
      <c r="Q62" s="16"/>
      <c r="R62" s="16"/>
    </row>
    <row r="63" spans="1:18" ht="15" thickBot="1">
      <c r="A63" s="35">
        <f>RANK(B63,B26:B199,0)</f>
        <v>37</v>
      </c>
      <c r="B63" s="35">
        <f t="shared" si="1"/>
        <v>4</v>
      </c>
      <c r="C63" s="2" t="s">
        <v>288</v>
      </c>
      <c r="D63" s="4">
        <v>2000</v>
      </c>
      <c r="E63" s="2" t="s">
        <v>86</v>
      </c>
      <c r="F63" s="16"/>
      <c r="G63" s="16"/>
      <c r="H63" s="16"/>
      <c r="I63" s="16"/>
      <c r="J63" s="16">
        <v>4</v>
      </c>
      <c r="K63" s="16"/>
      <c r="L63" s="16"/>
      <c r="M63" s="16"/>
      <c r="N63" s="16"/>
      <c r="O63" s="16"/>
      <c r="P63" s="16"/>
      <c r="Q63" s="16"/>
      <c r="R63" s="16"/>
    </row>
    <row r="64" spans="1:18" ht="15" thickBot="1">
      <c r="A64" s="35">
        <f>RANK(B64,B26:B199,0)</f>
        <v>65</v>
      </c>
      <c r="B64" s="35">
        <f t="shared" si="1"/>
        <v>2</v>
      </c>
      <c r="C64" s="2" t="s">
        <v>292</v>
      </c>
      <c r="D64" s="4">
        <v>2000</v>
      </c>
      <c r="E64" s="2" t="s">
        <v>293</v>
      </c>
      <c r="F64" s="16"/>
      <c r="G64" s="16"/>
      <c r="H64" s="16"/>
      <c r="I64" s="16"/>
      <c r="J64" s="16">
        <v>2</v>
      </c>
      <c r="K64" s="16"/>
      <c r="L64" s="16"/>
      <c r="M64" s="16"/>
      <c r="N64" s="16"/>
      <c r="O64" s="16"/>
      <c r="P64" s="16"/>
      <c r="Q64" s="16"/>
      <c r="R64" s="16"/>
    </row>
    <row r="65" spans="1:18" ht="15" thickBot="1">
      <c r="A65" s="35">
        <f>RANK(B65,B26:B199,0)</f>
        <v>37</v>
      </c>
      <c r="B65" s="35">
        <f t="shared" si="1"/>
        <v>4</v>
      </c>
      <c r="C65" s="2" t="s">
        <v>316</v>
      </c>
      <c r="D65" s="4">
        <v>2000</v>
      </c>
      <c r="E65" s="2" t="s">
        <v>219</v>
      </c>
      <c r="F65" s="16"/>
      <c r="G65" s="16"/>
      <c r="H65" s="16"/>
      <c r="I65" s="16"/>
      <c r="J65" s="16"/>
      <c r="K65" s="17">
        <v>4</v>
      </c>
      <c r="L65" s="16"/>
      <c r="M65" s="16"/>
      <c r="N65" s="16"/>
      <c r="O65" s="16"/>
      <c r="P65" s="16"/>
      <c r="Q65" s="16"/>
      <c r="R65" s="16"/>
    </row>
    <row r="66" spans="1:18" ht="15" thickBot="1">
      <c r="A66" s="35">
        <f>RANK(B66,B26:B199,0)</f>
        <v>21</v>
      </c>
      <c r="B66" s="35">
        <f t="shared" si="1"/>
        <v>8</v>
      </c>
      <c r="C66" s="2" t="s">
        <v>323</v>
      </c>
      <c r="D66" s="4">
        <v>2000</v>
      </c>
      <c r="E66" s="2" t="s">
        <v>242</v>
      </c>
      <c r="F66" s="16"/>
      <c r="G66" s="16"/>
      <c r="H66" s="16"/>
      <c r="I66" s="16"/>
      <c r="J66" s="16"/>
      <c r="K66" s="16">
        <v>8</v>
      </c>
      <c r="L66" s="16"/>
      <c r="M66" s="16"/>
      <c r="N66" s="16"/>
      <c r="O66" s="16"/>
      <c r="P66" s="16"/>
      <c r="Q66" s="16"/>
      <c r="R66" s="16"/>
    </row>
    <row r="67" spans="1:18" ht="15" thickBot="1">
      <c r="A67" s="35">
        <f>RANK(B67,B26:B199,0)</f>
        <v>12</v>
      </c>
      <c r="B67" s="35">
        <f t="shared" si="1"/>
        <v>10</v>
      </c>
      <c r="C67" s="2" t="s">
        <v>324</v>
      </c>
      <c r="D67" s="4">
        <v>2000</v>
      </c>
      <c r="E67" s="2" t="s">
        <v>32</v>
      </c>
      <c r="F67" s="16"/>
      <c r="G67" s="16"/>
      <c r="H67" s="16"/>
      <c r="I67" s="16"/>
      <c r="J67" s="16"/>
      <c r="K67" s="16">
        <v>6</v>
      </c>
      <c r="L67" s="16"/>
      <c r="M67" s="16"/>
      <c r="N67" s="16"/>
      <c r="O67" s="16"/>
      <c r="P67" s="16"/>
      <c r="Q67" s="16"/>
      <c r="R67" s="16">
        <v>4</v>
      </c>
    </row>
    <row r="68" spans="1:18" ht="15" thickBot="1">
      <c r="A68" s="35">
        <f>RANK(B68,B26:B199,0)</f>
        <v>12</v>
      </c>
      <c r="B68" s="35">
        <f t="shared" si="1"/>
        <v>10</v>
      </c>
      <c r="C68" s="2" t="s">
        <v>325</v>
      </c>
      <c r="D68" s="4">
        <v>2001</v>
      </c>
      <c r="E68" s="2" t="s">
        <v>326</v>
      </c>
      <c r="F68" s="16"/>
      <c r="G68" s="16"/>
      <c r="H68" s="16"/>
      <c r="I68" s="16"/>
      <c r="J68" s="16"/>
      <c r="K68" s="16">
        <v>6</v>
      </c>
      <c r="L68" s="16"/>
      <c r="M68" s="16"/>
      <c r="N68" s="16"/>
      <c r="O68" s="16">
        <v>4</v>
      </c>
      <c r="P68" s="16"/>
      <c r="Q68" s="16"/>
      <c r="R68" s="16"/>
    </row>
    <row r="69" spans="1:18" ht="15" thickBot="1">
      <c r="A69" s="35">
        <f>RANK(B69,B26:B199,0)</f>
        <v>37</v>
      </c>
      <c r="B69" s="35">
        <f t="shared" si="1"/>
        <v>4</v>
      </c>
      <c r="C69" s="2" t="s">
        <v>327</v>
      </c>
      <c r="D69" s="4">
        <v>2000</v>
      </c>
      <c r="E69" s="2" t="s">
        <v>328</v>
      </c>
      <c r="F69" s="16"/>
      <c r="G69" s="16"/>
      <c r="H69" s="16"/>
      <c r="I69" s="16"/>
      <c r="J69" s="16"/>
      <c r="K69" s="16">
        <v>4</v>
      </c>
      <c r="L69" s="16"/>
      <c r="M69" s="14"/>
      <c r="N69" s="16"/>
      <c r="O69" s="42"/>
      <c r="P69" s="16"/>
      <c r="Q69" s="14"/>
      <c r="R69" s="16"/>
    </row>
    <row r="70" spans="1:18" ht="15" thickBot="1">
      <c r="A70" s="35">
        <f>RANK(B70,B26:B199,0)</f>
        <v>37</v>
      </c>
      <c r="B70" s="35">
        <f t="shared" si="1"/>
        <v>4</v>
      </c>
      <c r="C70" s="2" t="s">
        <v>329</v>
      </c>
      <c r="D70" s="4">
        <v>2001</v>
      </c>
      <c r="E70" s="2" t="s">
        <v>320</v>
      </c>
      <c r="F70" s="16"/>
      <c r="G70" s="16"/>
      <c r="H70" s="13"/>
      <c r="I70" s="16"/>
      <c r="J70" s="15"/>
      <c r="K70" s="16">
        <v>4</v>
      </c>
      <c r="L70" s="16"/>
      <c r="M70" s="16"/>
      <c r="N70" s="13"/>
      <c r="O70" s="14"/>
      <c r="P70" s="16"/>
      <c r="Q70" s="16"/>
      <c r="R70" s="13"/>
    </row>
    <row r="71" spans="1:18" ht="15" thickBot="1">
      <c r="A71" s="35">
        <f>RANK(B71,B26:B199,0)</f>
        <v>37</v>
      </c>
      <c r="B71" s="35">
        <f t="shared" si="1"/>
        <v>4</v>
      </c>
      <c r="C71" s="2" t="s">
        <v>330</v>
      </c>
      <c r="D71" s="4">
        <v>2001</v>
      </c>
      <c r="E71" s="2" t="s">
        <v>331</v>
      </c>
      <c r="F71" s="16"/>
      <c r="G71" s="16"/>
      <c r="H71" s="16"/>
      <c r="I71" s="16"/>
      <c r="J71" s="16"/>
      <c r="K71" s="16">
        <v>4</v>
      </c>
      <c r="L71" s="16"/>
      <c r="M71" s="16"/>
      <c r="N71" s="16"/>
      <c r="O71" s="16"/>
      <c r="P71" s="16"/>
      <c r="Q71" s="16"/>
      <c r="R71" s="16"/>
    </row>
    <row r="72" spans="1:18" ht="15" thickBot="1">
      <c r="A72" s="35">
        <f>RANK(B72,B26:B199,0)</f>
        <v>24</v>
      </c>
      <c r="B72" s="35">
        <f t="shared" si="1"/>
        <v>6</v>
      </c>
      <c r="C72" s="10" t="s">
        <v>343</v>
      </c>
      <c r="D72" s="4">
        <v>2000</v>
      </c>
      <c r="E72" s="2" t="s">
        <v>344</v>
      </c>
      <c r="F72" s="16"/>
      <c r="G72" s="16"/>
      <c r="H72" s="16"/>
      <c r="I72" s="16"/>
      <c r="J72" s="16"/>
      <c r="K72" s="13"/>
      <c r="L72" s="16">
        <v>6</v>
      </c>
      <c r="M72" s="16"/>
      <c r="N72" s="16"/>
      <c r="O72" s="16"/>
      <c r="P72" s="16"/>
      <c r="Q72" s="16"/>
      <c r="R72" s="16"/>
    </row>
    <row r="73" spans="1:18" ht="15" thickBot="1">
      <c r="A73" s="35">
        <f>RANK(B73,B26:B199,0)</f>
        <v>37</v>
      </c>
      <c r="B73" s="35">
        <f t="shared" si="1"/>
        <v>4</v>
      </c>
      <c r="C73" s="56" t="s">
        <v>345</v>
      </c>
      <c r="D73" s="12">
        <v>2001</v>
      </c>
      <c r="E73" s="2" t="s">
        <v>346</v>
      </c>
      <c r="F73" s="16"/>
      <c r="G73" s="16"/>
      <c r="H73" s="16"/>
      <c r="I73" s="16"/>
      <c r="J73" s="16"/>
      <c r="K73" s="16"/>
      <c r="L73" s="16">
        <v>4</v>
      </c>
      <c r="M73" s="16"/>
      <c r="N73" s="16"/>
      <c r="O73" s="16"/>
      <c r="P73" s="16"/>
      <c r="Q73" s="16"/>
      <c r="R73" s="16"/>
    </row>
    <row r="74" spans="1:18" ht="15" thickBot="1">
      <c r="A74" s="35">
        <f>RANK(B74,B26:B199,0)</f>
        <v>37</v>
      </c>
      <c r="B74" s="35">
        <f t="shared" si="1"/>
        <v>4</v>
      </c>
      <c r="C74" s="2" t="s">
        <v>347</v>
      </c>
      <c r="D74" s="4">
        <v>2000</v>
      </c>
      <c r="E74" s="2" t="s">
        <v>47</v>
      </c>
      <c r="F74" s="16"/>
      <c r="G74" s="16"/>
      <c r="H74" s="16"/>
      <c r="I74" s="16"/>
      <c r="J74" s="16"/>
      <c r="K74" s="16"/>
      <c r="L74" s="16">
        <v>4</v>
      </c>
      <c r="M74" s="16"/>
      <c r="N74" s="16"/>
      <c r="O74" s="16"/>
      <c r="P74" s="16"/>
      <c r="Q74" s="16"/>
      <c r="R74" s="16"/>
    </row>
    <row r="75" spans="1:18" ht="15" thickBot="1">
      <c r="A75" s="35">
        <f>RANK(B75,B26:B199,0)</f>
        <v>21</v>
      </c>
      <c r="B75" s="35">
        <f t="shared" si="1"/>
        <v>8</v>
      </c>
      <c r="C75" s="2" t="s">
        <v>348</v>
      </c>
      <c r="D75" s="4">
        <v>2000</v>
      </c>
      <c r="E75" s="2" t="s">
        <v>283</v>
      </c>
      <c r="F75" s="16"/>
      <c r="G75" s="16"/>
      <c r="H75" s="16"/>
      <c r="I75" s="16"/>
      <c r="J75" s="16"/>
      <c r="K75" s="16"/>
      <c r="L75" s="16">
        <v>4</v>
      </c>
      <c r="M75" s="16"/>
      <c r="N75" s="16"/>
      <c r="O75" s="16">
        <v>4</v>
      </c>
      <c r="P75" s="16"/>
      <c r="Q75" s="16"/>
      <c r="R75" s="16"/>
    </row>
    <row r="76" spans="1:18" ht="15" thickBot="1">
      <c r="A76" s="35">
        <f>RANK(B76,B26:B199,0)</f>
        <v>65</v>
      </c>
      <c r="B76" s="35">
        <f t="shared" si="1"/>
        <v>2</v>
      </c>
      <c r="C76" s="2" t="s">
        <v>349</v>
      </c>
      <c r="D76" s="4">
        <v>2000</v>
      </c>
      <c r="E76" s="2" t="s">
        <v>56</v>
      </c>
      <c r="F76" s="16"/>
      <c r="G76" s="16"/>
      <c r="H76" s="16"/>
      <c r="I76" s="16"/>
      <c r="J76" s="16"/>
      <c r="K76" s="16"/>
      <c r="L76" s="16">
        <v>2</v>
      </c>
      <c r="M76" s="16"/>
      <c r="N76" s="16"/>
      <c r="O76" s="16"/>
      <c r="P76" s="16"/>
      <c r="Q76" s="16"/>
      <c r="R76" s="16"/>
    </row>
    <row r="77" spans="1:18" ht="15" thickBot="1">
      <c r="A77" s="35">
        <f>RANK(B77,B26:B199,0)</f>
        <v>12</v>
      </c>
      <c r="B77" s="35">
        <f t="shared" si="1"/>
        <v>10</v>
      </c>
      <c r="C77" s="2" t="s">
        <v>110</v>
      </c>
      <c r="D77" s="4">
        <v>2001</v>
      </c>
      <c r="E77" s="2" t="s">
        <v>377</v>
      </c>
      <c r="F77" s="16"/>
      <c r="G77" s="16"/>
      <c r="H77" s="16"/>
      <c r="I77" s="16"/>
      <c r="J77" s="16"/>
      <c r="K77" s="16"/>
      <c r="L77" s="16"/>
      <c r="M77" s="16">
        <v>10</v>
      </c>
      <c r="N77" s="16"/>
      <c r="O77" s="14"/>
      <c r="P77" s="16"/>
      <c r="Q77" s="16"/>
      <c r="R77" s="16"/>
    </row>
    <row r="78" spans="1:18" ht="15" thickBot="1">
      <c r="A78" s="35">
        <f>RANK(B78,B26:B199,0)</f>
        <v>37</v>
      </c>
      <c r="B78" s="35">
        <f t="shared" si="1"/>
        <v>4</v>
      </c>
      <c r="C78" s="2" t="s">
        <v>378</v>
      </c>
      <c r="D78" s="4">
        <v>2001</v>
      </c>
      <c r="E78" t="s">
        <v>379</v>
      </c>
      <c r="F78" s="16"/>
      <c r="G78" s="16"/>
      <c r="H78" s="16"/>
      <c r="I78" s="13"/>
      <c r="J78" s="16"/>
      <c r="K78" s="13"/>
      <c r="L78" s="16"/>
      <c r="M78" s="16">
        <v>4</v>
      </c>
      <c r="N78" s="13"/>
      <c r="O78" s="16"/>
      <c r="P78" s="13"/>
      <c r="Q78" s="16"/>
      <c r="R78" s="16"/>
    </row>
    <row r="79" spans="1:18" ht="15" thickBot="1">
      <c r="A79" s="35">
        <f>RANK(B79,B26:B199,0)</f>
        <v>37</v>
      </c>
      <c r="B79" s="35">
        <f t="shared" si="1"/>
        <v>4</v>
      </c>
      <c r="C79" s="2" t="s">
        <v>380</v>
      </c>
      <c r="D79" s="12">
        <v>2000</v>
      </c>
      <c r="E79" s="2" t="s">
        <v>19</v>
      </c>
      <c r="F79" s="16"/>
      <c r="G79" s="16"/>
      <c r="H79" s="16"/>
      <c r="I79" s="16"/>
      <c r="J79" s="16"/>
      <c r="K79" s="17"/>
      <c r="L79" s="16"/>
      <c r="M79" s="16">
        <v>4</v>
      </c>
      <c r="N79" s="16"/>
      <c r="O79" s="16"/>
      <c r="P79" s="16"/>
      <c r="Q79" s="16"/>
      <c r="R79" s="16"/>
    </row>
    <row r="80" spans="1:18" ht="15" thickBot="1">
      <c r="A80" s="35">
        <f>RANK(B80,B26:B199,0)</f>
        <v>37</v>
      </c>
      <c r="B80" s="35">
        <f t="shared" si="1"/>
        <v>4</v>
      </c>
      <c r="C80" s="10" t="s">
        <v>381</v>
      </c>
      <c r="D80" s="12">
        <v>2000</v>
      </c>
      <c r="E80" s="10" t="s">
        <v>382</v>
      </c>
      <c r="F80" s="13"/>
      <c r="G80" s="13"/>
      <c r="H80" s="13"/>
      <c r="I80" s="13"/>
      <c r="J80" s="13"/>
      <c r="K80" s="13"/>
      <c r="L80" s="13"/>
      <c r="M80" s="13">
        <v>4</v>
      </c>
      <c r="N80" s="13"/>
      <c r="O80" s="13"/>
      <c r="P80" s="13"/>
      <c r="Q80" s="13"/>
      <c r="R80" s="13"/>
    </row>
    <row r="81" spans="1:18" ht="15" thickBot="1">
      <c r="A81" s="35">
        <f>RANK(B81,B26:B199,0)</f>
        <v>37</v>
      </c>
      <c r="B81" s="35">
        <f t="shared" si="1"/>
        <v>4</v>
      </c>
      <c r="C81" s="2" t="s">
        <v>383</v>
      </c>
      <c r="D81" s="4">
        <v>2000</v>
      </c>
      <c r="E81" s="2" t="s">
        <v>331</v>
      </c>
      <c r="F81" s="16"/>
      <c r="G81" s="16"/>
      <c r="H81" s="16"/>
      <c r="I81" s="16"/>
      <c r="J81" s="16"/>
      <c r="K81" s="16"/>
      <c r="L81" s="16"/>
      <c r="M81" s="16">
        <v>4</v>
      </c>
      <c r="N81" s="16"/>
      <c r="O81" s="16"/>
      <c r="P81" s="16"/>
      <c r="Q81" s="16"/>
      <c r="R81" s="16"/>
    </row>
    <row r="82" spans="1:18" s="66" customFormat="1" ht="15" thickBot="1">
      <c r="A82" s="66">
        <f>RANK(B82,B26:B199,0)</f>
        <v>5</v>
      </c>
      <c r="B82" s="66">
        <f t="shared" si="1"/>
        <v>28</v>
      </c>
      <c r="C82" s="82" t="s">
        <v>414</v>
      </c>
      <c r="D82" s="83">
        <v>2001</v>
      </c>
      <c r="E82" s="82" t="s">
        <v>415</v>
      </c>
      <c r="F82" s="84"/>
      <c r="G82" s="84"/>
      <c r="H82" s="84"/>
      <c r="I82" s="84"/>
      <c r="J82" s="84"/>
      <c r="K82" s="84"/>
      <c r="L82" s="84"/>
      <c r="M82" s="84"/>
      <c r="N82" s="84">
        <v>10</v>
      </c>
      <c r="O82" s="84">
        <v>10</v>
      </c>
      <c r="P82" s="84"/>
      <c r="Q82" s="84">
        <v>8</v>
      </c>
      <c r="R82" s="84"/>
    </row>
    <row r="83" spans="1:18" ht="15" thickBot="1">
      <c r="A83" s="35">
        <f>RANK(B83,B26:B199,0)</f>
        <v>37</v>
      </c>
      <c r="B83" s="35">
        <f t="shared" si="1"/>
        <v>4</v>
      </c>
      <c r="C83" s="2" t="s">
        <v>416</v>
      </c>
      <c r="D83" s="4">
        <v>2000</v>
      </c>
      <c r="E83" s="2" t="s">
        <v>191</v>
      </c>
      <c r="F83" s="16"/>
      <c r="G83" s="16"/>
      <c r="H83" s="16"/>
      <c r="I83" s="16"/>
      <c r="J83" s="16"/>
      <c r="K83" s="16"/>
      <c r="L83" s="16"/>
      <c r="M83" s="16"/>
      <c r="N83" s="16">
        <v>4</v>
      </c>
      <c r="O83" s="16"/>
      <c r="P83" s="16"/>
      <c r="Q83" s="16"/>
      <c r="R83" s="16"/>
    </row>
    <row r="84" spans="1:18" ht="15" thickBot="1">
      <c r="A84" s="35">
        <f>RANK(B84,B26:B199,0)</f>
        <v>37</v>
      </c>
      <c r="B84" s="35">
        <f t="shared" si="1"/>
        <v>4</v>
      </c>
      <c r="C84" s="10" t="s">
        <v>417</v>
      </c>
      <c r="D84" s="43">
        <v>2001</v>
      </c>
      <c r="E84" s="10" t="s">
        <v>418</v>
      </c>
      <c r="F84" s="13"/>
      <c r="G84" s="13"/>
      <c r="H84" s="13"/>
      <c r="I84" s="13"/>
      <c r="J84" s="13"/>
      <c r="K84" s="13"/>
      <c r="L84" s="13"/>
      <c r="M84" s="13"/>
      <c r="N84" s="13">
        <v>4</v>
      </c>
      <c r="O84" s="13"/>
      <c r="P84" s="13"/>
      <c r="Q84" s="13"/>
      <c r="R84" s="13"/>
    </row>
    <row r="85" spans="1:18" ht="15" thickBot="1">
      <c r="A85" s="35">
        <f>RANK(B85,B26:B199,0)</f>
        <v>37</v>
      </c>
      <c r="B85" s="35">
        <f t="shared" si="1"/>
        <v>4</v>
      </c>
      <c r="C85" s="2" t="s">
        <v>419</v>
      </c>
      <c r="D85" s="4">
        <v>2000</v>
      </c>
      <c r="E85" s="2" t="s">
        <v>420</v>
      </c>
      <c r="F85" s="16"/>
      <c r="G85" s="16"/>
      <c r="H85" s="16"/>
      <c r="I85" s="16"/>
      <c r="J85" s="16"/>
      <c r="K85" s="16"/>
      <c r="L85" s="16"/>
      <c r="M85" s="16"/>
      <c r="N85" s="16">
        <v>4</v>
      </c>
      <c r="O85" s="16"/>
      <c r="P85" s="16"/>
      <c r="Q85" s="16"/>
      <c r="R85" s="16"/>
    </row>
    <row r="86" spans="1:18" ht="15" thickBot="1">
      <c r="A86" s="35">
        <f>RANK(B86,B26:B199,0)</f>
        <v>12</v>
      </c>
      <c r="B86" s="35">
        <f t="shared" si="1"/>
        <v>10</v>
      </c>
      <c r="C86" s="2" t="s">
        <v>433</v>
      </c>
      <c r="D86" s="4">
        <v>2001</v>
      </c>
      <c r="E86" s="2" t="s">
        <v>406</v>
      </c>
      <c r="F86" s="16"/>
      <c r="G86" s="16"/>
      <c r="H86" s="16"/>
      <c r="I86" s="16"/>
      <c r="J86" s="16"/>
      <c r="K86" s="16"/>
      <c r="L86" s="16"/>
      <c r="M86" s="16"/>
      <c r="N86" s="16"/>
      <c r="O86" s="16">
        <v>6</v>
      </c>
      <c r="P86" s="16"/>
      <c r="Q86" s="16">
        <v>4</v>
      </c>
      <c r="R86" s="16"/>
    </row>
    <row r="87" spans="1:18" ht="15" thickBot="1">
      <c r="A87" s="35">
        <f>RANK(B87,B26:B199,0)</f>
        <v>21</v>
      </c>
      <c r="B87" s="35">
        <f t="shared" si="1"/>
        <v>8</v>
      </c>
      <c r="C87" s="10" t="s">
        <v>434</v>
      </c>
      <c r="D87" s="12">
        <v>2001</v>
      </c>
      <c r="E87" s="10" t="s">
        <v>344</v>
      </c>
      <c r="F87" s="13"/>
      <c r="G87" s="13"/>
      <c r="H87" s="13"/>
      <c r="I87" s="13"/>
      <c r="J87" s="13"/>
      <c r="K87" s="13"/>
      <c r="L87" s="13"/>
      <c r="M87" s="13"/>
      <c r="N87" s="13"/>
      <c r="O87" s="13">
        <v>4</v>
      </c>
      <c r="P87" s="13"/>
      <c r="Q87" s="13"/>
      <c r="R87" s="13">
        <v>4</v>
      </c>
    </row>
    <row r="88" spans="1:18" ht="15" thickBot="1">
      <c r="A88" s="35">
        <f>RANK(B88,B26:B199,0)</f>
        <v>37</v>
      </c>
      <c r="B88" s="35">
        <f t="shared" si="1"/>
        <v>4</v>
      </c>
      <c r="C88" s="2" t="s">
        <v>446</v>
      </c>
      <c r="D88" s="4">
        <v>2001</v>
      </c>
      <c r="E88" s="2" t="s">
        <v>447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7">
        <v>4</v>
      </c>
      <c r="Q88" s="16"/>
      <c r="R88" s="16"/>
    </row>
    <row r="89" spans="1:18" ht="15" thickBot="1">
      <c r="A89" s="35">
        <f>RANK(B89,B26:B199,0)</f>
        <v>24</v>
      </c>
      <c r="B89" s="35">
        <f>SUM(F89:R89)</f>
        <v>6</v>
      </c>
      <c r="C89" s="56" t="s">
        <v>451</v>
      </c>
      <c r="D89" s="12">
        <v>2001</v>
      </c>
      <c r="E89" s="10" t="s">
        <v>452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>
        <v>6</v>
      </c>
      <c r="Q89" s="13"/>
      <c r="R89" s="13"/>
    </row>
    <row r="90" spans="1:18" ht="15" thickBot="1">
      <c r="A90" s="35">
        <f>RANK(B90,B26:B199,0)</f>
        <v>37</v>
      </c>
      <c r="B90" s="35">
        <f>SUM(F90:R90)</f>
        <v>4</v>
      </c>
      <c r="C90" s="2" t="s">
        <v>453</v>
      </c>
      <c r="D90" s="4">
        <v>2000</v>
      </c>
      <c r="E90" s="2" t="s">
        <v>25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>
        <v>4</v>
      </c>
      <c r="Q90" s="16"/>
      <c r="R90" s="16"/>
    </row>
    <row r="91" spans="1:18" ht="15" thickBot="1">
      <c r="A91" s="35">
        <f>RANK(B91,B26:B199,0)</f>
        <v>37</v>
      </c>
      <c r="B91" s="35">
        <f>SUM(F91:R91)</f>
        <v>4</v>
      </c>
      <c r="C91" s="2" t="s">
        <v>454</v>
      </c>
      <c r="D91" s="12">
        <v>2000</v>
      </c>
      <c r="E91" s="10" t="s">
        <v>105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>
        <v>4</v>
      </c>
      <c r="Q91" s="13"/>
      <c r="R91" s="13"/>
    </row>
    <row r="92" spans="1:18" ht="15" thickBot="1">
      <c r="A92" s="35">
        <f>RANK(B92,B26:B199,0)</f>
        <v>24</v>
      </c>
      <c r="B92" s="35">
        <f aca="true" t="shared" si="2" ref="B92:B119">SUM(F92:R92)</f>
        <v>6</v>
      </c>
      <c r="C92" s="2" t="s">
        <v>477</v>
      </c>
      <c r="D92" s="4">
        <v>2000</v>
      </c>
      <c r="E92" s="2" t="s">
        <v>478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>
        <v>6</v>
      </c>
      <c r="R92" s="16"/>
    </row>
    <row r="93" spans="1:18" ht="15" thickBot="1">
      <c r="A93" s="35">
        <f>RANK(B93,B26:B199,0)</f>
        <v>37</v>
      </c>
      <c r="B93" s="35">
        <f t="shared" si="2"/>
        <v>4</v>
      </c>
      <c r="C93" s="10" t="s">
        <v>479</v>
      </c>
      <c r="D93" s="12">
        <v>2001</v>
      </c>
      <c r="E93" s="10" t="s">
        <v>480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>
        <v>4</v>
      </c>
      <c r="R93" s="13"/>
    </row>
    <row r="94" spans="1:18" ht="15" thickBot="1">
      <c r="A94" s="35">
        <f>RANK(B94,B26:B199,0)</f>
        <v>65</v>
      </c>
      <c r="B94" s="35">
        <f t="shared" si="2"/>
        <v>2</v>
      </c>
      <c r="C94" s="2" t="s">
        <v>481</v>
      </c>
      <c r="D94" s="4">
        <v>2000</v>
      </c>
      <c r="E94" s="2" t="s">
        <v>482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>
        <v>2</v>
      </c>
      <c r="R94" s="16"/>
    </row>
    <row r="95" spans="1:18" s="71" customFormat="1" ht="15" thickBot="1">
      <c r="A95" s="71">
        <f>RANK(B95,B26:B199,0)</f>
        <v>11</v>
      </c>
      <c r="B95" s="71">
        <f t="shared" si="2"/>
        <v>12</v>
      </c>
      <c r="C95" s="72" t="s">
        <v>518</v>
      </c>
      <c r="D95" s="73">
        <v>2000</v>
      </c>
      <c r="E95" s="72" t="s">
        <v>101</v>
      </c>
      <c r="F95" s="85">
        <v>8</v>
      </c>
      <c r="G95" s="85"/>
      <c r="H95" s="85"/>
      <c r="I95" s="85"/>
      <c r="J95" s="85"/>
      <c r="K95" s="85">
        <v>4</v>
      </c>
      <c r="L95" s="85"/>
      <c r="M95" s="85"/>
      <c r="N95" s="89"/>
      <c r="O95" s="85"/>
      <c r="P95" s="85"/>
      <c r="Q95" s="85"/>
      <c r="R95" s="85"/>
    </row>
    <row r="96" spans="1:18" ht="15" thickBot="1">
      <c r="A96" s="35">
        <f>RANK(B96,B26:B199,0)</f>
        <v>24</v>
      </c>
      <c r="B96" s="35">
        <f t="shared" si="2"/>
        <v>6</v>
      </c>
      <c r="C96" s="2" t="s">
        <v>489</v>
      </c>
      <c r="D96" s="4">
        <v>2000</v>
      </c>
      <c r="E96" s="2" t="s">
        <v>144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65">
        <v>6</v>
      </c>
    </row>
    <row r="97" spans="1:18" ht="15" thickBot="1">
      <c r="A97" s="35">
        <f>RANK(B97,B26:B199,0)</f>
        <v>24</v>
      </c>
      <c r="B97" s="35">
        <f t="shared" si="2"/>
        <v>6</v>
      </c>
      <c r="C97" s="2" t="s">
        <v>493</v>
      </c>
      <c r="D97" s="4">
        <v>2001</v>
      </c>
      <c r="E97" s="2" t="s">
        <v>56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>
        <v>6</v>
      </c>
    </row>
    <row r="98" spans="1:18" ht="15" thickBot="1">
      <c r="A98" s="35">
        <f>RANK(B98,B26:B199,0)</f>
        <v>73</v>
      </c>
      <c r="B98" s="35">
        <f t="shared" si="2"/>
        <v>0</v>
      </c>
      <c r="C98" s="10"/>
      <c r="D98" s="12"/>
      <c r="E98" s="10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5" thickBot="1">
      <c r="A99" s="35">
        <f>RANK(B99,B26:B199,0)</f>
        <v>73</v>
      </c>
      <c r="B99" s="35">
        <f t="shared" si="2"/>
        <v>0</v>
      </c>
      <c r="C99" s="2"/>
      <c r="D99" s="4"/>
      <c r="E99" s="2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5" thickBot="1">
      <c r="A100" s="35">
        <f>RANK(B100,B26:B199,0)</f>
        <v>73</v>
      </c>
      <c r="B100" s="35">
        <f t="shared" si="2"/>
        <v>0</v>
      </c>
      <c r="C100" s="2"/>
      <c r="D100" s="4"/>
      <c r="E100" s="2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5" thickBot="1">
      <c r="A101" s="35">
        <f>RANK(B101,B26:B199,0)</f>
        <v>73</v>
      </c>
      <c r="B101" s="35">
        <f t="shared" si="2"/>
        <v>0</v>
      </c>
      <c r="C101" s="2"/>
      <c r="D101" s="12"/>
      <c r="E101" s="10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5" thickBot="1">
      <c r="A102" s="35">
        <f>RANK(B102,B26:B199,0)</f>
        <v>73</v>
      </c>
      <c r="B102" s="35">
        <f t="shared" si="2"/>
        <v>0</v>
      </c>
      <c r="C102" s="2"/>
      <c r="D102" s="4"/>
      <c r="E102" s="2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5" thickBot="1">
      <c r="A103" s="35">
        <f>RANK(B103,B26:B199,0)</f>
        <v>73</v>
      </c>
      <c r="B103" s="35">
        <f t="shared" si="2"/>
        <v>0</v>
      </c>
      <c r="C103" s="2"/>
      <c r="D103" s="12"/>
      <c r="E103" s="10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5" thickBot="1">
      <c r="A104" s="35">
        <f>RANK(B104,B26:B199,0)</f>
        <v>73</v>
      </c>
      <c r="B104" s="35">
        <f t="shared" si="2"/>
        <v>0</v>
      </c>
      <c r="C104" s="2"/>
      <c r="D104" s="4"/>
      <c r="E104" s="2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5" thickBot="1">
      <c r="A105" s="35">
        <f>RANK(B105,B26:B199,0)</f>
        <v>73</v>
      </c>
      <c r="B105" s="35">
        <f t="shared" si="2"/>
        <v>0</v>
      </c>
      <c r="C105" s="30"/>
      <c r="D105" s="44"/>
      <c r="E105" s="10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5" thickBot="1">
      <c r="A106" s="35">
        <f>RANK(B106,B26:B199,0)</f>
        <v>73</v>
      </c>
      <c r="B106" s="25">
        <f t="shared" si="2"/>
        <v>0</v>
      </c>
      <c r="C106" s="2"/>
      <c r="D106" s="4"/>
      <c r="E106" s="2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5" thickBot="1">
      <c r="A107" s="35">
        <f>RANK(B107,B26:B199,0)</f>
        <v>73</v>
      </c>
      <c r="B107" s="25">
        <f t="shared" si="2"/>
        <v>0</v>
      </c>
      <c r="C107" s="30"/>
      <c r="D107" s="27"/>
      <c r="E107" s="35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5" thickBot="1">
      <c r="A108" s="35">
        <f>RANK(B108,B26:B199,0)</f>
        <v>73</v>
      </c>
      <c r="B108" s="25">
        <f t="shared" si="2"/>
        <v>0</v>
      </c>
      <c r="C108" s="30"/>
      <c r="D108" s="4"/>
      <c r="E108" s="2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5" thickBot="1">
      <c r="A109" s="35">
        <f>RANK(B109,B26:B199,0)</f>
        <v>73</v>
      </c>
      <c r="B109" s="25">
        <f t="shared" si="2"/>
        <v>0</v>
      </c>
      <c r="C109" s="30"/>
      <c r="D109" s="4"/>
      <c r="E109" s="2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7"/>
      <c r="Q109" s="16"/>
      <c r="R109" s="16"/>
    </row>
    <row r="110" spans="1:18" ht="15" thickBot="1">
      <c r="A110" s="35">
        <f>RANK(B110,B26:B199,0)</f>
        <v>73</v>
      </c>
      <c r="B110" s="25">
        <f t="shared" si="2"/>
        <v>0</v>
      </c>
      <c r="C110" s="28"/>
      <c r="D110" s="12"/>
      <c r="E110" s="10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5"/>
      <c r="Q110" s="13"/>
      <c r="R110" s="13"/>
    </row>
    <row r="111" spans="1:18" ht="15" thickBot="1">
      <c r="A111" s="35">
        <f>RANK(B111,B26:B199,0)</f>
        <v>73</v>
      </c>
      <c r="B111" s="25">
        <f t="shared" si="2"/>
        <v>0</v>
      </c>
      <c r="C111" s="30"/>
      <c r="D111" s="4"/>
      <c r="E111" s="2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7"/>
      <c r="Q111" s="16"/>
      <c r="R111" s="16"/>
    </row>
    <row r="112" spans="1:18" ht="15" thickBot="1">
      <c r="A112" s="35">
        <f>RANK(B112,B6:B199,0)</f>
        <v>73</v>
      </c>
      <c r="B112" s="25">
        <f t="shared" si="2"/>
        <v>0</v>
      </c>
      <c r="C112" s="28"/>
      <c r="D112" s="12"/>
      <c r="E112" s="10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29"/>
      <c r="Q112" s="13"/>
      <c r="R112" s="13"/>
    </row>
    <row r="113" spans="1:18" ht="15" thickBot="1">
      <c r="A113" s="35">
        <f>RANK(B113,B26:B199,0)</f>
        <v>73</v>
      </c>
      <c r="B113" s="25">
        <f t="shared" si="2"/>
        <v>0</v>
      </c>
      <c r="C113" s="30"/>
      <c r="D113" s="4"/>
      <c r="E113" s="2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31"/>
      <c r="Q113" s="16"/>
      <c r="R113" s="16"/>
    </row>
    <row r="114" spans="1:18" ht="15" thickBot="1">
      <c r="A114" s="35">
        <f>RANK(B114,B26:B199,0)</f>
        <v>73</v>
      </c>
      <c r="B114" s="25">
        <f t="shared" si="2"/>
        <v>0</v>
      </c>
      <c r="C114" s="28"/>
      <c r="D114" s="12"/>
      <c r="E114" s="10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29"/>
      <c r="Q114" s="13"/>
      <c r="R114" s="13"/>
    </row>
    <row r="115" spans="1:18" ht="15" thickBot="1">
      <c r="A115" s="35">
        <f>RANK(B115,B26:B199,0)</f>
        <v>73</v>
      </c>
      <c r="B115" s="25">
        <f t="shared" si="2"/>
        <v>0</v>
      </c>
      <c r="C115" s="30"/>
      <c r="D115" s="4"/>
      <c r="E115" s="2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31"/>
      <c r="Q115" s="16"/>
      <c r="R115" s="16"/>
    </row>
    <row r="116" spans="1:18" ht="15" thickBot="1">
      <c r="A116" s="35">
        <f>RANK(B116,B26:B199,0)</f>
        <v>73</v>
      </c>
      <c r="B116" s="25">
        <f t="shared" si="2"/>
        <v>0</v>
      </c>
      <c r="C116" s="28"/>
      <c r="D116" s="12"/>
      <c r="E116" s="10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45"/>
      <c r="Q116" s="13"/>
      <c r="R116" s="13"/>
    </row>
    <row r="117" spans="1:18" ht="15" thickBot="1">
      <c r="A117" s="35">
        <f>RANK(B117,B26:B199,0)</f>
        <v>73</v>
      </c>
      <c r="B117" s="25">
        <f t="shared" si="2"/>
        <v>0</v>
      </c>
      <c r="C117" s="2"/>
      <c r="D117" s="4"/>
      <c r="E117" s="2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31"/>
      <c r="Q117" s="16"/>
      <c r="R117" s="16"/>
    </row>
    <row r="118" spans="1:18" ht="15" thickBot="1">
      <c r="A118" s="35">
        <f>RANK(B118,B26:B199,0)</f>
        <v>73</v>
      </c>
      <c r="B118" s="25">
        <f t="shared" si="2"/>
        <v>0</v>
      </c>
      <c r="C118" s="10"/>
      <c r="D118" s="12"/>
      <c r="E118" s="10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29"/>
      <c r="Q118" s="13"/>
      <c r="R118" s="13"/>
    </row>
    <row r="119" spans="1:18" ht="15" thickBot="1">
      <c r="A119" s="35">
        <f>RANK(B119,B26:B199,0)</f>
        <v>73</v>
      </c>
      <c r="B119" s="25">
        <f t="shared" si="2"/>
        <v>0</v>
      </c>
      <c r="C119" s="2"/>
      <c r="D119" s="4"/>
      <c r="E119" s="2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31"/>
      <c r="Q119" s="16"/>
      <c r="R119" s="16"/>
    </row>
    <row r="120" spans="1:18" ht="15" thickBot="1">
      <c r="A120" s="35">
        <f>RANK(B120,B26:B199,0)</f>
        <v>73</v>
      </c>
      <c r="B120" s="25">
        <f>SUM(F120,R120)</f>
        <v>0</v>
      </c>
      <c r="C120" s="2"/>
      <c r="D120" s="4"/>
      <c r="E120" s="2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31"/>
      <c r="Q120" s="16"/>
      <c r="R120" s="16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5:R121"/>
  <sheetViews>
    <sheetView workbookViewId="0" topLeftCell="A1">
      <selection activeCell="C73" sqref="C73"/>
    </sheetView>
  </sheetViews>
  <sheetFormatPr defaultColWidth="11.421875" defaultRowHeight="15"/>
  <cols>
    <col min="1" max="1" width="5.7109375" style="0" customWidth="1"/>
    <col min="2" max="2" width="7.00390625" style="0" customWidth="1"/>
    <col min="3" max="3" width="24.7109375" style="0" customWidth="1"/>
    <col min="4" max="4" width="8.28125" style="0" customWidth="1"/>
    <col min="5" max="5" width="24.421875" style="0" customWidth="1"/>
    <col min="6" max="6" width="12.7109375" style="0" customWidth="1"/>
    <col min="8" max="8" width="8.8515625" style="0" customWidth="1"/>
    <col min="9" max="9" width="13.140625" style="0" customWidth="1"/>
    <col min="10" max="10" width="12.421875" style="0" customWidth="1"/>
    <col min="11" max="11" width="8.8515625" style="0" customWidth="1"/>
    <col min="12" max="12" width="5.421875" style="0" customWidth="1"/>
    <col min="13" max="13" width="13.7109375" style="0" customWidth="1"/>
    <col min="14" max="15" width="11.8515625" style="0" customWidth="1"/>
    <col min="16" max="16" width="12.421875" style="0" customWidth="1"/>
    <col min="17" max="17" width="12.00390625" style="0" customWidth="1"/>
    <col min="18" max="18" width="10.140625" style="0" customWidth="1"/>
  </cols>
  <sheetData>
    <row r="25" spans="1:18" ht="15" thickBot="1">
      <c r="A25" t="s">
        <v>0</v>
      </c>
      <c r="B25" t="s">
        <v>4</v>
      </c>
      <c r="C25" t="s">
        <v>1</v>
      </c>
      <c r="D25" t="s">
        <v>2</v>
      </c>
      <c r="E25" t="s">
        <v>3</v>
      </c>
      <c r="F25" t="s">
        <v>5</v>
      </c>
      <c r="G25" t="s">
        <v>6</v>
      </c>
      <c r="H25" t="s">
        <v>7</v>
      </c>
      <c r="I25" t="s">
        <v>9</v>
      </c>
      <c r="J25" s="1" t="s">
        <v>8</v>
      </c>
      <c r="K25" s="1" t="s">
        <v>12</v>
      </c>
      <c r="L25" s="1" t="s">
        <v>11</v>
      </c>
      <c r="M25" s="1" t="s">
        <v>164</v>
      </c>
      <c r="N25" s="1" t="s">
        <v>13</v>
      </c>
      <c r="O25" s="1" t="s">
        <v>14</v>
      </c>
      <c r="P25" s="1" t="s">
        <v>5</v>
      </c>
      <c r="Q25" t="s">
        <v>15</v>
      </c>
      <c r="R25" s="1" t="s">
        <v>10</v>
      </c>
    </row>
    <row r="26" spans="1:18" s="132" customFormat="1" ht="15" thickBot="1">
      <c r="A26" s="132">
        <f>RANK(B26,B26:B200,0)</f>
        <v>8</v>
      </c>
      <c r="B26" s="132">
        <f aca="true" t="shared" si="0" ref="B26:B57">SUM(F26:R26)</f>
        <v>14</v>
      </c>
      <c r="C26" s="133" t="s">
        <v>57</v>
      </c>
      <c r="D26" s="134">
        <v>2002</v>
      </c>
      <c r="E26" s="133" t="s">
        <v>19</v>
      </c>
      <c r="F26" s="135">
        <v>6</v>
      </c>
      <c r="G26" s="135"/>
      <c r="H26" s="135">
        <v>8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</row>
    <row r="27" spans="1:18" ht="15" thickBot="1">
      <c r="A27" s="35">
        <f>RANK(B27,B26:B200,0)</f>
        <v>17</v>
      </c>
      <c r="B27" s="35">
        <f t="shared" si="0"/>
        <v>10</v>
      </c>
      <c r="C27" s="56" t="s">
        <v>58</v>
      </c>
      <c r="D27" s="4">
        <v>2002</v>
      </c>
      <c r="E27" s="35" t="s">
        <v>59</v>
      </c>
      <c r="F27" s="16">
        <v>4</v>
      </c>
      <c r="G27" s="16"/>
      <c r="H27" s="16"/>
      <c r="I27" s="16"/>
      <c r="J27" s="16"/>
      <c r="K27" s="16"/>
      <c r="L27" s="16"/>
      <c r="M27" s="17">
        <v>6</v>
      </c>
      <c r="N27" s="16"/>
      <c r="O27" s="16"/>
      <c r="P27" s="16"/>
      <c r="Q27" s="16"/>
      <c r="R27" s="16"/>
    </row>
    <row r="28" spans="1:18" ht="15" thickBot="1">
      <c r="A28" s="35">
        <f>RANK(B28,B26:B200,0)</f>
        <v>17</v>
      </c>
      <c r="B28" s="35">
        <f t="shared" si="0"/>
        <v>10</v>
      </c>
      <c r="C28" s="56" t="s">
        <v>63</v>
      </c>
      <c r="D28" s="4">
        <v>2002</v>
      </c>
      <c r="E28" s="25" t="s">
        <v>64</v>
      </c>
      <c r="F28" s="16">
        <v>4</v>
      </c>
      <c r="G28" s="16">
        <v>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5" thickBot="1">
      <c r="A29" s="35">
        <f>RANK(B29,B26:B200,0)</f>
        <v>61</v>
      </c>
      <c r="B29" s="35">
        <f t="shared" si="0"/>
        <v>2</v>
      </c>
      <c r="C29" s="56" t="s">
        <v>294</v>
      </c>
      <c r="D29" s="4">
        <v>2002</v>
      </c>
      <c r="E29" s="35" t="s">
        <v>61</v>
      </c>
      <c r="F29" s="16">
        <v>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5" thickBot="1">
      <c r="A30" s="35">
        <f>RANK(B30,B26:B200,0)</f>
        <v>61</v>
      </c>
      <c r="B30" s="35">
        <f t="shared" si="0"/>
        <v>2</v>
      </c>
      <c r="C30" s="56" t="s">
        <v>65</v>
      </c>
      <c r="D30" s="4">
        <v>2002</v>
      </c>
      <c r="E30" s="2" t="s">
        <v>66</v>
      </c>
      <c r="F30" s="16">
        <v>2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5" thickBot="1">
      <c r="A31" s="35">
        <f>RANK(B31,B26:B200,0)</f>
        <v>61</v>
      </c>
      <c r="B31" s="35">
        <f t="shared" si="0"/>
        <v>2</v>
      </c>
      <c r="C31" s="56" t="s">
        <v>67</v>
      </c>
      <c r="D31" s="4">
        <v>2004</v>
      </c>
      <c r="E31" s="2" t="s">
        <v>25</v>
      </c>
      <c r="F31" s="16">
        <v>2</v>
      </c>
      <c r="G31" s="16"/>
      <c r="H31" s="16"/>
      <c r="I31" s="16"/>
      <c r="J31" s="16"/>
      <c r="K31" s="17"/>
      <c r="L31" s="16"/>
      <c r="M31" s="16"/>
      <c r="N31" s="16"/>
      <c r="O31" s="16"/>
      <c r="P31" s="16"/>
      <c r="Q31" s="17"/>
      <c r="R31" s="16"/>
    </row>
    <row r="32" spans="1:18" ht="15" thickBot="1">
      <c r="A32" s="35">
        <f>RANK(B32,B26:B200,0)</f>
        <v>12</v>
      </c>
      <c r="B32" s="35">
        <f t="shared" si="0"/>
        <v>12</v>
      </c>
      <c r="C32" s="56" t="s">
        <v>68</v>
      </c>
      <c r="D32" s="4">
        <v>2003</v>
      </c>
      <c r="E32" s="2" t="s">
        <v>69</v>
      </c>
      <c r="F32" s="16">
        <v>2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v>10</v>
      </c>
    </row>
    <row r="33" spans="1:18" ht="15" thickBot="1">
      <c r="A33" s="35">
        <f>RANK(B33,B26:B200,0)</f>
        <v>61</v>
      </c>
      <c r="B33" s="35">
        <f t="shared" si="0"/>
        <v>2</v>
      </c>
      <c r="C33" s="56" t="s">
        <v>70</v>
      </c>
      <c r="D33" s="4">
        <v>2003</v>
      </c>
      <c r="E33" s="56" t="s">
        <v>71</v>
      </c>
      <c r="F33" s="16">
        <v>2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s="115" customFormat="1" ht="15" thickBot="1">
      <c r="A34" s="115">
        <f>RANK(B34,B26:B200,0)</f>
        <v>8</v>
      </c>
      <c r="B34" s="115">
        <f t="shared" si="0"/>
        <v>14</v>
      </c>
      <c r="C34" s="116" t="s">
        <v>514</v>
      </c>
      <c r="D34" s="117">
        <v>2002</v>
      </c>
      <c r="E34" s="116" t="s">
        <v>23</v>
      </c>
      <c r="F34" s="118">
        <v>2</v>
      </c>
      <c r="G34" s="118">
        <v>8</v>
      </c>
      <c r="H34" s="118"/>
      <c r="I34" s="118"/>
      <c r="J34" s="118"/>
      <c r="K34" s="118"/>
      <c r="L34" s="118"/>
      <c r="M34" s="118"/>
      <c r="N34" s="119">
        <v>4</v>
      </c>
      <c r="O34" s="118"/>
      <c r="P34" s="118"/>
      <c r="Q34" s="118"/>
      <c r="R34" s="118"/>
    </row>
    <row r="35" spans="1:18" ht="15" thickBot="1">
      <c r="A35" s="35">
        <f>RANK(B35,B26:B200,0)</f>
        <v>61</v>
      </c>
      <c r="B35" s="35">
        <f t="shared" si="0"/>
        <v>2</v>
      </c>
      <c r="C35" s="56" t="s">
        <v>72</v>
      </c>
      <c r="D35" s="4">
        <v>2004</v>
      </c>
      <c r="E35" s="2" t="s">
        <v>73</v>
      </c>
      <c r="F35" s="16">
        <v>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5" thickBot="1">
      <c r="A36" s="35">
        <f>RANK(B36,B26:B200,0)</f>
        <v>27</v>
      </c>
      <c r="B36" s="35">
        <f t="shared" si="0"/>
        <v>6</v>
      </c>
      <c r="C36" s="56" t="s">
        <v>79</v>
      </c>
      <c r="D36" s="4">
        <v>2002</v>
      </c>
      <c r="E36" s="2" t="s">
        <v>80</v>
      </c>
      <c r="F36" s="17">
        <v>6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s="66" customFormat="1" ht="15" thickBot="1">
      <c r="A37" s="66">
        <f>RANK(B37,B26:B200,0)</f>
        <v>1</v>
      </c>
      <c r="B37" s="66">
        <f t="shared" si="0"/>
        <v>44</v>
      </c>
      <c r="C37" s="67" t="s">
        <v>155</v>
      </c>
      <c r="D37" s="70">
        <v>2002</v>
      </c>
      <c r="E37" s="67" t="s">
        <v>156</v>
      </c>
      <c r="F37" s="76"/>
      <c r="G37" s="76">
        <v>10</v>
      </c>
      <c r="H37" s="76">
        <v>10</v>
      </c>
      <c r="I37" s="76">
        <v>6</v>
      </c>
      <c r="J37" s="76"/>
      <c r="K37" s="76"/>
      <c r="L37" s="76"/>
      <c r="M37" s="76"/>
      <c r="N37" s="75">
        <v>6</v>
      </c>
      <c r="O37" s="76"/>
      <c r="P37" s="75">
        <v>6</v>
      </c>
      <c r="Q37" s="75">
        <v>6</v>
      </c>
      <c r="R37" s="76"/>
    </row>
    <row r="38" spans="1:18" ht="15" thickBot="1">
      <c r="A38" s="35">
        <f>RANK(B38,B26:B200,0)</f>
        <v>27</v>
      </c>
      <c r="B38" s="35">
        <f t="shared" si="0"/>
        <v>6</v>
      </c>
      <c r="C38" s="56" t="s">
        <v>157</v>
      </c>
      <c r="D38" s="4">
        <v>2002</v>
      </c>
      <c r="E38" s="2" t="s">
        <v>141</v>
      </c>
      <c r="F38" s="16"/>
      <c r="G38" s="16">
        <v>6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s="66" customFormat="1" ht="15" thickBot="1">
      <c r="A39" s="66">
        <f>RANK(B39,B26:B200,0)</f>
        <v>2</v>
      </c>
      <c r="B39" s="66">
        <f t="shared" si="0"/>
        <v>42</v>
      </c>
      <c r="C39" s="67" t="s">
        <v>158</v>
      </c>
      <c r="D39" s="70">
        <v>2002</v>
      </c>
      <c r="E39" s="67" t="s">
        <v>159</v>
      </c>
      <c r="F39" s="76"/>
      <c r="G39" s="76">
        <v>4</v>
      </c>
      <c r="H39" s="76">
        <v>4</v>
      </c>
      <c r="I39" s="76">
        <v>8</v>
      </c>
      <c r="J39" s="76">
        <v>8</v>
      </c>
      <c r="K39" s="76">
        <v>8</v>
      </c>
      <c r="L39" s="76"/>
      <c r="M39" s="76"/>
      <c r="N39" s="76"/>
      <c r="O39" s="76">
        <v>10</v>
      </c>
      <c r="P39" s="76"/>
      <c r="Q39" s="76"/>
      <c r="R39" s="76"/>
    </row>
    <row r="40" spans="1:18" ht="15" thickBot="1">
      <c r="A40" s="35">
        <f>RANK(B40,B26:B200,0)</f>
        <v>40</v>
      </c>
      <c r="B40" s="35">
        <f t="shared" si="0"/>
        <v>4</v>
      </c>
      <c r="C40" s="56" t="s">
        <v>160</v>
      </c>
      <c r="D40" s="4">
        <v>2002</v>
      </c>
      <c r="E40" s="2" t="s">
        <v>161</v>
      </c>
      <c r="F40" s="16"/>
      <c r="G40" s="16">
        <v>4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s="66" customFormat="1" ht="15" thickBot="1">
      <c r="A41" s="66">
        <f>RANK(B41,B26:B200,0)</f>
        <v>6</v>
      </c>
      <c r="B41" s="66">
        <f t="shared" si="0"/>
        <v>18</v>
      </c>
      <c r="C41" s="67" t="s">
        <v>162</v>
      </c>
      <c r="D41" s="70">
        <v>2002</v>
      </c>
      <c r="E41" s="67" t="s">
        <v>156</v>
      </c>
      <c r="F41" s="76"/>
      <c r="G41" s="76">
        <v>4</v>
      </c>
      <c r="H41" s="76">
        <v>4</v>
      </c>
      <c r="I41" s="76"/>
      <c r="J41" s="76">
        <v>10</v>
      </c>
      <c r="K41" s="76"/>
      <c r="L41" s="76"/>
      <c r="M41" s="76"/>
      <c r="N41" s="76"/>
      <c r="O41" s="76"/>
      <c r="P41" s="76"/>
      <c r="Q41" s="76"/>
      <c r="R41" s="76"/>
    </row>
    <row r="42" spans="1:18" ht="15" thickBot="1">
      <c r="A42" s="35">
        <f>RANK(B42,B26:B200,0)</f>
        <v>40</v>
      </c>
      <c r="B42" s="35">
        <f t="shared" si="0"/>
        <v>4</v>
      </c>
      <c r="C42" s="56" t="s">
        <v>163</v>
      </c>
      <c r="D42" s="4">
        <v>2002</v>
      </c>
      <c r="E42" s="2" t="s">
        <v>145</v>
      </c>
      <c r="F42" s="16"/>
      <c r="G42" s="16">
        <v>4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5" thickBot="1">
      <c r="A43" s="35">
        <f>RANK(B43,B26:B200,0)</f>
        <v>40</v>
      </c>
      <c r="B43" s="35">
        <f t="shared" si="0"/>
        <v>4</v>
      </c>
      <c r="C43" s="2" t="s">
        <v>195</v>
      </c>
      <c r="D43" s="4">
        <v>2002</v>
      </c>
      <c r="E43" s="2" t="s">
        <v>196</v>
      </c>
      <c r="F43" s="16"/>
      <c r="G43" s="16"/>
      <c r="H43" s="17">
        <v>4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5" thickBot="1">
      <c r="A44" s="35">
        <f>RANK(B44,B26:B200,0)</f>
        <v>27</v>
      </c>
      <c r="B44" s="35">
        <f t="shared" si="0"/>
        <v>6</v>
      </c>
      <c r="C44" s="2" t="s">
        <v>207</v>
      </c>
      <c r="D44" s="4">
        <v>2003</v>
      </c>
      <c r="E44" s="2" t="s">
        <v>208</v>
      </c>
      <c r="F44" s="16"/>
      <c r="G44" s="16"/>
      <c r="H44" s="16">
        <v>6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s="66" customFormat="1" ht="15" thickBot="1">
      <c r="A45" s="66">
        <f>RANK(B45,B26:B200,0)</f>
        <v>3</v>
      </c>
      <c r="B45" s="66">
        <f t="shared" si="0"/>
        <v>36</v>
      </c>
      <c r="C45" s="67" t="s">
        <v>209</v>
      </c>
      <c r="D45" s="70">
        <v>2002</v>
      </c>
      <c r="E45" s="67" t="s">
        <v>156</v>
      </c>
      <c r="F45" s="76"/>
      <c r="G45" s="76"/>
      <c r="H45" s="76">
        <v>6</v>
      </c>
      <c r="I45" s="76">
        <v>2</v>
      </c>
      <c r="J45" s="76"/>
      <c r="K45" s="76"/>
      <c r="L45" s="76"/>
      <c r="M45" s="76"/>
      <c r="N45" s="76">
        <v>10</v>
      </c>
      <c r="O45" s="76"/>
      <c r="P45" s="76">
        <v>10</v>
      </c>
      <c r="Q45" s="76">
        <v>8</v>
      </c>
      <c r="R45" s="76"/>
    </row>
    <row r="46" spans="1:18" s="66" customFormat="1" ht="15" thickBot="1">
      <c r="A46" s="66">
        <f>RANK(B46,B26:B200,0)</f>
        <v>5</v>
      </c>
      <c r="B46" s="66">
        <f t="shared" si="0"/>
        <v>20</v>
      </c>
      <c r="C46" s="67" t="s">
        <v>210</v>
      </c>
      <c r="D46" s="70">
        <v>2002</v>
      </c>
      <c r="E46" s="67" t="s">
        <v>73</v>
      </c>
      <c r="F46" s="76"/>
      <c r="G46" s="76"/>
      <c r="H46" s="76">
        <v>4</v>
      </c>
      <c r="I46" s="76">
        <v>6</v>
      </c>
      <c r="J46" s="76"/>
      <c r="K46" s="76"/>
      <c r="L46" s="76">
        <v>10</v>
      </c>
      <c r="M46" s="76"/>
      <c r="N46" s="76"/>
      <c r="O46" s="75"/>
      <c r="P46" s="76"/>
      <c r="Q46" s="76"/>
      <c r="R46" s="76"/>
    </row>
    <row r="47" spans="1:18" ht="15" thickBot="1">
      <c r="A47" s="35">
        <f>RANK(B47,B26:B200,0)</f>
        <v>61</v>
      </c>
      <c r="B47" s="35">
        <f t="shared" si="0"/>
        <v>2</v>
      </c>
      <c r="C47" s="2" t="s">
        <v>211</v>
      </c>
      <c r="D47" s="4">
        <v>2004</v>
      </c>
      <c r="E47" s="2" t="s">
        <v>73</v>
      </c>
      <c r="F47" s="16"/>
      <c r="G47" s="16"/>
      <c r="H47" s="16">
        <v>2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5" thickBot="1">
      <c r="A48" s="35">
        <f>RANK(B48,B26:B200,0)</f>
        <v>61</v>
      </c>
      <c r="B48" s="35">
        <f t="shared" si="0"/>
        <v>2</v>
      </c>
      <c r="C48" s="2" t="s">
        <v>212</v>
      </c>
      <c r="D48" s="4">
        <v>2002</v>
      </c>
      <c r="E48" s="2" t="s">
        <v>213</v>
      </c>
      <c r="F48" s="16"/>
      <c r="G48" s="16"/>
      <c r="H48" s="16">
        <v>2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5" thickBot="1">
      <c r="A49" s="35">
        <f>RANK(B49,B26:B200,0)</f>
        <v>12</v>
      </c>
      <c r="B49" s="35">
        <f t="shared" si="0"/>
        <v>12</v>
      </c>
      <c r="C49" s="2" t="s">
        <v>214</v>
      </c>
      <c r="D49" s="4">
        <v>2003</v>
      </c>
      <c r="E49" s="2" t="s">
        <v>215</v>
      </c>
      <c r="F49" s="16"/>
      <c r="G49" s="16"/>
      <c r="H49" s="16">
        <v>2</v>
      </c>
      <c r="I49" s="16">
        <v>4</v>
      </c>
      <c r="J49" s="16"/>
      <c r="K49" s="16"/>
      <c r="L49" s="16"/>
      <c r="M49" s="16"/>
      <c r="N49" s="16"/>
      <c r="O49" s="16"/>
      <c r="P49" s="16"/>
      <c r="Q49" s="16">
        <v>6</v>
      </c>
      <c r="R49" s="16"/>
    </row>
    <row r="50" spans="1:18" ht="15" thickBot="1">
      <c r="A50" s="35">
        <f>RANK(B50,B26:B200,0)</f>
        <v>61</v>
      </c>
      <c r="B50" s="35">
        <f t="shared" si="0"/>
        <v>2</v>
      </c>
      <c r="C50" s="2" t="s">
        <v>216</v>
      </c>
      <c r="D50" s="4">
        <v>2003</v>
      </c>
      <c r="E50" s="2" t="s">
        <v>217</v>
      </c>
      <c r="F50" s="16"/>
      <c r="G50" s="16"/>
      <c r="H50" s="16">
        <v>2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5" thickBot="1">
      <c r="A51" s="35">
        <f>RANK(B51,B26:B200,0)</f>
        <v>61</v>
      </c>
      <c r="B51" s="35">
        <f t="shared" si="0"/>
        <v>2</v>
      </c>
      <c r="C51" s="2" t="s">
        <v>218</v>
      </c>
      <c r="D51" s="4">
        <v>2002</v>
      </c>
      <c r="E51" s="2" t="s">
        <v>219</v>
      </c>
      <c r="F51" s="16"/>
      <c r="G51" s="16"/>
      <c r="H51" s="16">
        <v>2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5" thickBot="1">
      <c r="A52" s="35">
        <f>RANK(B52,B26:B200,0)</f>
        <v>61</v>
      </c>
      <c r="B52" s="35">
        <f t="shared" si="0"/>
        <v>2</v>
      </c>
      <c r="C52" s="2" t="s">
        <v>220</v>
      </c>
      <c r="D52" s="4">
        <v>2002</v>
      </c>
      <c r="E52" s="2" t="s">
        <v>221</v>
      </c>
      <c r="F52" s="16"/>
      <c r="G52" s="17"/>
      <c r="H52" s="16">
        <v>2</v>
      </c>
      <c r="I52" s="16"/>
      <c r="J52" s="16"/>
      <c r="K52" s="17"/>
      <c r="L52" s="16"/>
      <c r="M52" s="16"/>
      <c r="N52" s="16"/>
      <c r="O52" s="16"/>
      <c r="P52" s="16"/>
      <c r="Q52" s="16"/>
      <c r="R52" s="17"/>
    </row>
    <row r="53" spans="1:18" ht="15" thickBot="1">
      <c r="A53" s="35">
        <f>RANK(B53,B26:B200)</f>
        <v>40</v>
      </c>
      <c r="B53" s="35">
        <f t="shared" si="0"/>
        <v>4</v>
      </c>
      <c r="C53" s="32" t="s">
        <v>222</v>
      </c>
      <c r="D53" s="33">
        <v>2003</v>
      </c>
      <c r="E53" s="32" t="s">
        <v>131</v>
      </c>
      <c r="F53" s="16"/>
      <c r="G53" s="16"/>
      <c r="H53" s="16">
        <v>2</v>
      </c>
      <c r="I53" s="16">
        <v>2</v>
      </c>
      <c r="J53" s="16"/>
      <c r="K53" s="16"/>
      <c r="L53" s="16"/>
      <c r="M53" s="16"/>
      <c r="N53" s="16"/>
      <c r="O53" s="16"/>
      <c r="P53" s="16"/>
      <c r="Q53" s="16"/>
      <c r="R53" s="16"/>
    </row>
    <row r="54" spans="1:18" s="66" customFormat="1" ht="15" thickBot="1">
      <c r="A54" s="66">
        <f>RANK(B54,B26:B200,0)</f>
        <v>4</v>
      </c>
      <c r="B54" s="66">
        <f t="shared" si="0"/>
        <v>30</v>
      </c>
      <c r="C54" s="90" t="s">
        <v>254</v>
      </c>
      <c r="D54" s="91">
        <v>2003</v>
      </c>
      <c r="E54" s="90" t="s">
        <v>149</v>
      </c>
      <c r="F54" s="92"/>
      <c r="G54" s="76"/>
      <c r="H54" s="76"/>
      <c r="I54" s="76">
        <v>10</v>
      </c>
      <c r="J54" s="76"/>
      <c r="K54" s="76"/>
      <c r="L54" s="76"/>
      <c r="M54" s="76">
        <v>10</v>
      </c>
      <c r="N54" s="76"/>
      <c r="O54" s="76"/>
      <c r="P54" s="76"/>
      <c r="Q54" s="76">
        <v>10</v>
      </c>
      <c r="R54" s="76"/>
    </row>
    <row r="55" spans="1:18" ht="15" thickBot="1">
      <c r="A55" s="35">
        <f>RANK(B55,B26:B200,0)</f>
        <v>17</v>
      </c>
      <c r="B55" s="35">
        <f t="shared" si="0"/>
        <v>10</v>
      </c>
      <c r="C55" s="10" t="s">
        <v>255</v>
      </c>
      <c r="D55" s="12">
        <v>2002</v>
      </c>
      <c r="E55" s="10" t="s">
        <v>256</v>
      </c>
      <c r="F55" s="16"/>
      <c r="G55" s="16"/>
      <c r="H55" s="16"/>
      <c r="I55" s="16">
        <v>4</v>
      </c>
      <c r="J55" s="16"/>
      <c r="K55" s="16"/>
      <c r="L55" s="16"/>
      <c r="M55" s="16">
        <v>6</v>
      </c>
      <c r="N55" s="16"/>
      <c r="O55" s="16"/>
      <c r="P55" s="16"/>
      <c r="Q55" s="16"/>
      <c r="R55" s="16"/>
    </row>
    <row r="56" spans="1:18" s="66" customFormat="1" ht="15" thickBot="1">
      <c r="A56" s="66">
        <f>RANK(B56,B26:B200,0)</f>
        <v>6</v>
      </c>
      <c r="B56" s="66">
        <f t="shared" si="0"/>
        <v>18</v>
      </c>
      <c r="C56" s="67" t="s">
        <v>257</v>
      </c>
      <c r="D56" s="70">
        <v>2002</v>
      </c>
      <c r="E56" s="67" t="s">
        <v>73</v>
      </c>
      <c r="F56" s="76"/>
      <c r="G56" s="76"/>
      <c r="H56" s="76"/>
      <c r="I56" s="76">
        <v>4</v>
      </c>
      <c r="J56" s="76"/>
      <c r="K56" s="76"/>
      <c r="L56" s="76"/>
      <c r="M56" s="76"/>
      <c r="N56" s="76">
        <v>6</v>
      </c>
      <c r="O56" s="76"/>
      <c r="P56" s="76">
        <v>8</v>
      </c>
      <c r="Q56" s="76"/>
      <c r="R56" s="76"/>
    </row>
    <row r="57" spans="1:18" ht="15" thickBot="1">
      <c r="A57" s="35">
        <f>RANK(B57,B26:B200,0)</f>
        <v>17</v>
      </c>
      <c r="B57" s="35">
        <f t="shared" si="0"/>
        <v>10</v>
      </c>
      <c r="C57" s="2" t="s">
        <v>258</v>
      </c>
      <c r="D57" s="4">
        <v>2002</v>
      </c>
      <c r="E57" s="2" t="s">
        <v>259</v>
      </c>
      <c r="F57" s="17"/>
      <c r="G57" s="16"/>
      <c r="H57" s="16"/>
      <c r="I57" s="16">
        <v>4</v>
      </c>
      <c r="J57" s="16"/>
      <c r="K57" s="16"/>
      <c r="L57" s="17"/>
      <c r="M57" s="16"/>
      <c r="N57" s="16"/>
      <c r="O57" s="16">
        <v>6</v>
      </c>
      <c r="P57" s="16"/>
      <c r="Q57" s="16"/>
      <c r="R57" s="16"/>
    </row>
    <row r="58" spans="1:18" ht="15" thickBot="1">
      <c r="A58" s="35">
        <f>RANK(B58,B26:B200,0)</f>
        <v>61</v>
      </c>
      <c r="B58" s="35">
        <f aca="true" t="shared" si="1" ref="B58:B100">SUM(F58:R58)</f>
        <v>2</v>
      </c>
      <c r="C58" s="2" t="s">
        <v>260</v>
      </c>
      <c r="D58" s="4">
        <v>2003</v>
      </c>
      <c r="E58" s="2" t="s">
        <v>261</v>
      </c>
      <c r="F58" s="16"/>
      <c r="G58" s="16"/>
      <c r="H58" s="16"/>
      <c r="I58" s="16">
        <v>2</v>
      </c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5" thickBot="1">
      <c r="A59" s="35">
        <f>RANK(B59,B26:B200,0)</f>
        <v>27</v>
      </c>
      <c r="B59" s="35">
        <f t="shared" si="1"/>
        <v>6</v>
      </c>
      <c r="C59" s="2" t="s">
        <v>262</v>
      </c>
      <c r="D59" s="4">
        <v>2004</v>
      </c>
      <c r="E59" s="2" t="s">
        <v>263</v>
      </c>
      <c r="F59" s="16"/>
      <c r="G59" s="16"/>
      <c r="H59" s="16"/>
      <c r="I59" s="16">
        <v>2</v>
      </c>
      <c r="J59" s="16"/>
      <c r="K59" s="16"/>
      <c r="L59" s="16"/>
      <c r="M59" s="16"/>
      <c r="N59" s="16">
        <v>4</v>
      </c>
      <c r="O59" s="16"/>
      <c r="P59" s="16"/>
      <c r="Q59" s="16"/>
      <c r="R59" s="16"/>
    </row>
    <row r="60" spans="1:18" ht="15" thickBot="1">
      <c r="A60" s="35">
        <f>RANK(B60,B26:B200,0)</f>
        <v>61</v>
      </c>
      <c r="B60" s="35">
        <f t="shared" si="1"/>
        <v>2</v>
      </c>
      <c r="C60" s="2" t="s">
        <v>264</v>
      </c>
      <c r="D60" s="4">
        <v>2002</v>
      </c>
      <c r="E60" s="2" t="s">
        <v>265</v>
      </c>
      <c r="F60" s="16"/>
      <c r="G60" s="16"/>
      <c r="H60" s="16"/>
      <c r="I60" s="16">
        <v>2</v>
      </c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5" thickBot="1">
      <c r="A61" s="35">
        <f>RANK(B61,B26:B200,0)</f>
        <v>23</v>
      </c>
      <c r="B61" s="35">
        <f t="shared" si="1"/>
        <v>8</v>
      </c>
      <c r="C61" s="2" t="s">
        <v>266</v>
      </c>
      <c r="D61" s="4">
        <v>2002</v>
      </c>
      <c r="E61" s="2" t="s">
        <v>54</v>
      </c>
      <c r="F61" s="16"/>
      <c r="G61" s="16"/>
      <c r="H61" s="16"/>
      <c r="I61" s="16">
        <v>2</v>
      </c>
      <c r="J61" s="16"/>
      <c r="K61" s="16">
        <v>6</v>
      </c>
      <c r="L61" s="16"/>
      <c r="M61" s="16"/>
      <c r="N61" s="16"/>
      <c r="O61" s="16"/>
      <c r="P61" s="16"/>
      <c r="Q61" s="16"/>
      <c r="R61" s="16"/>
    </row>
    <row r="62" spans="1:18" ht="15" thickBot="1">
      <c r="A62" s="35">
        <f>RANK(B62,B26:B200,0)</f>
        <v>61</v>
      </c>
      <c r="B62" s="35">
        <f t="shared" si="1"/>
        <v>2</v>
      </c>
      <c r="C62" s="2" t="s">
        <v>267</v>
      </c>
      <c r="D62" s="4">
        <v>2003</v>
      </c>
      <c r="E62" s="2" t="s">
        <v>226</v>
      </c>
      <c r="F62" s="16"/>
      <c r="G62" s="16"/>
      <c r="H62" s="16"/>
      <c r="I62" s="16">
        <v>2</v>
      </c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5" thickBot="1">
      <c r="A63" s="35">
        <f>RANK(B63,B26:B200,0)</f>
        <v>27</v>
      </c>
      <c r="B63" s="35">
        <f t="shared" si="1"/>
        <v>6</v>
      </c>
      <c r="C63" s="2" t="s">
        <v>268</v>
      </c>
      <c r="D63" s="4">
        <v>2004</v>
      </c>
      <c r="E63" s="2" t="s">
        <v>263</v>
      </c>
      <c r="F63" s="16"/>
      <c r="G63" s="16"/>
      <c r="H63" s="16"/>
      <c r="I63" s="16">
        <v>2</v>
      </c>
      <c r="J63" s="16"/>
      <c r="K63" s="16"/>
      <c r="L63" s="16"/>
      <c r="M63" s="16"/>
      <c r="N63" s="16">
        <v>4</v>
      </c>
      <c r="O63" s="16"/>
      <c r="P63" s="16"/>
      <c r="Q63" s="16"/>
      <c r="R63" s="16"/>
    </row>
    <row r="64" spans="1:18" ht="15" thickBot="1">
      <c r="A64" s="35">
        <f>RANK(B64,B26:B200,0)</f>
        <v>40</v>
      </c>
      <c r="B64" s="35">
        <f t="shared" si="1"/>
        <v>4</v>
      </c>
      <c r="C64" s="2" t="s">
        <v>290</v>
      </c>
      <c r="D64" s="4">
        <v>2002</v>
      </c>
      <c r="E64" s="2" t="s">
        <v>291</v>
      </c>
      <c r="F64" s="16"/>
      <c r="G64" s="16"/>
      <c r="H64" s="16"/>
      <c r="I64" s="16"/>
      <c r="J64" s="17">
        <v>4</v>
      </c>
      <c r="K64" s="16"/>
      <c r="L64" s="16"/>
      <c r="M64" s="16"/>
      <c r="N64" s="16"/>
      <c r="O64" s="16"/>
      <c r="P64" s="16"/>
      <c r="Q64" s="16"/>
      <c r="R64" s="16"/>
    </row>
    <row r="65" spans="1:18" ht="15" thickBot="1">
      <c r="A65" s="35">
        <f>RANK(B65,B26:B200,0)</f>
        <v>17</v>
      </c>
      <c r="B65" s="35">
        <f t="shared" si="1"/>
        <v>10</v>
      </c>
      <c r="C65" s="2" t="s">
        <v>295</v>
      </c>
      <c r="D65" s="4">
        <v>2002</v>
      </c>
      <c r="E65" s="2" t="s">
        <v>149</v>
      </c>
      <c r="F65" s="16"/>
      <c r="G65" s="16"/>
      <c r="H65" s="16"/>
      <c r="I65" s="16"/>
      <c r="J65" s="16">
        <v>6</v>
      </c>
      <c r="K65" s="16"/>
      <c r="L65" s="16"/>
      <c r="M65" s="16">
        <v>4</v>
      </c>
      <c r="N65" s="16"/>
      <c r="O65" s="16"/>
      <c r="P65" s="16"/>
      <c r="Q65" s="16"/>
      <c r="R65" s="16"/>
    </row>
    <row r="66" spans="1:18" s="115" customFormat="1" ht="15" thickBot="1">
      <c r="A66" s="115">
        <f>RANK(B66,B26:B200,0)</f>
        <v>8</v>
      </c>
      <c r="B66" s="115">
        <f t="shared" si="1"/>
        <v>14</v>
      </c>
      <c r="C66" s="116" t="s">
        <v>515</v>
      </c>
      <c r="D66" s="117">
        <v>2002</v>
      </c>
      <c r="E66" s="116" t="s">
        <v>149</v>
      </c>
      <c r="F66" s="118"/>
      <c r="G66" s="118"/>
      <c r="H66" s="118"/>
      <c r="I66" s="118"/>
      <c r="J66" s="118">
        <v>6</v>
      </c>
      <c r="K66" s="118"/>
      <c r="L66" s="118"/>
      <c r="M66" s="118">
        <v>4</v>
      </c>
      <c r="N66" s="118"/>
      <c r="O66" s="118"/>
      <c r="P66" s="118">
        <v>4</v>
      </c>
      <c r="Q66" s="118"/>
      <c r="R66" s="118"/>
    </row>
    <row r="67" spans="1:18" ht="15" thickBot="1">
      <c r="A67" s="35">
        <f>RANK(B67,B26:B200,0)</f>
        <v>40</v>
      </c>
      <c r="B67" s="35">
        <f t="shared" si="1"/>
        <v>4</v>
      </c>
      <c r="C67" s="2" t="s">
        <v>296</v>
      </c>
      <c r="D67" s="4">
        <v>2002</v>
      </c>
      <c r="E67" s="2" t="s">
        <v>149</v>
      </c>
      <c r="F67" s="16"/>
      <c r="G67" s="16"/>
      <c r="H67" s="16"/>
      <c r="I67" s="16"/>
      <c r="J67" s="16">
        <v>4</v>
      </c>
      <c r="K67" s="16"/>
      <c r="L67" s="16"/>
      <c r="M67" s="16"/>
      <c r="N67" s="16"/>
      <c r="O67" s="16"/>
      <c r="P67" s="16"/>
      <c r="Q67" s="16"/>
      <c r="R67" s="16"/>
    </row>
    <row r="68" spans="1:18" ht="15" thickBot="1">
      <c r="A68" s="35">
        <f>RANK(B68,B26:B200,0)</f>
        <v>40</v>
      </c>
      <c r="B68" s="35">
        <f t="shared" si="1"/>
        <v>4</v>
      </c>
      <c r="C68" s="2" t="s">
        <v>297</v>
      </c>
      <c r="D68" s="4">
        <v>2002</v>
      </c>
      <c r="E68" s="2" t="s">
        <v>298</v>
      </c>
      <c r="F68" s="16"/>
      <c r="G68" s="16"/>
      <c r="H68" s="16"/>
      <c r="I68" s="16"/>
      <c r="J68" s="16">
        <v>4</v>
      </c>
      <c r="K68" s="16"/>
      <c r="L68" s="16"/>
      <c r="M68" s="16"/>
      <c r="N68" s="16"/>
      <c r="O68" s="16"/>
      <c r="P68" s="16"/>
      <c r="Q68" s="16"/>
      <c r="R68" s="16"/>
    </row>
    <row r="69" spans="1:18" ht="15" thickBot="1">
      <c r="A69" s="35">
        <f>RANK(B69,B26:B200,0)</f>
        <v>40</v>
      </c>
      <c r="B69" s="35">
        <f t="shared" si="1"/>
        <v>4</v>
      </c>
      <c r="C69" s="2" t="s">
        <v>299</v>
      </c>
      <c r="D69" s="4">
        <v>2003</v>
      </c>
      <c r="E69" s="2" t="s">
        <v>300</v>
      </c>
      <c r="F69" s="16"/>
      <c r="G69" s="16"/>
      <c r="H69" s="16"/>
      <c r="I69" s="16"/>
      <c r="J69" s="16">
        <v>4</v>
      </c>
      <c r="K69" s="16"/>
      <c r="L69" s="16"/>
      <c r="M69" s="16"/>
      <c r="N69" s="16"/>
      <c r="O69" s="16"/>
      <c r="P69" s="16"/>
      <c r="Q69" s="16"/>
      <c r="R69" s="16"/>
    </row>
    <row r="70" spans="1:18" ht="15" thickBot="1">
      <c r="A70" s="35">
        <f>RANK(B70,B26:B200,0)</f>
        <v>17</v>
      </c>
      <c r="B70" s="35">
        <f t="shared" si="1"/>
        <v>10</v>
      </c>
      <c r="C70" s="2" t="s">
        <v>335</v>
      </c>
      <c r="D70" s="4">
        <v>2002</v>
      </c>
      <c r="E70" s="2" t="s">
        <v>19</v>
      </c>
      <c r="F70" s="16"/>
      <c r="G70" s="16"/>
      <c r="H70" s="16"/>
      <c r="I70" s="16"/>
      <c r="J70" s="16"/>
      <c r="K70" s="16">
        <v>10</v>
      </c>
      <c r="L70" s="16"/>
      <c r="M70" s="16"/>
      <c r="N70" s="16"/>
      <c r="O70" s="16"/>
      <c r="P70" s="16"/>
      <c r="Q70" s="16"/>
      <c r="R70" s="16"/>
    </row>
    <row r="71" spans="1:18" ht="15" thickBot="1">
      <c r="A71" s="35">
        <f>RANK(B71,B26:B200,0)</f>
        <v>27</v>
      </c>
      <c r="B71" s="35">
        <f t="shared" si="1"/>
        <v>6</v>
      </c>
      <c r="C71" s="10" t="s">
        <v>336</v>
      </c>
      <c r="D71" s="4">
        <v>2002</v>
      </c>
      <c r="E71" s="10" t="s">
        <v>337</v>
      </c>
      <c r="F71" s="16"/>
      <c r="G71" s="16"/>
      <c r="H71" s="16"/>
      <c r="I71" s="13"/>
      <c r="J71" s="17"/>
      <c r="K71" s="13">
        <v>6</v>
      </c>
      <c r="L71" s="16"/>
      <c r="M71" s="13"/>
      <c r="N71" s="17"/>
      <c r="O71" s="13"/>
      <c r="P71" s="16"/>
      <c r="Q71" s="13"/>
      <c r="R71" s="16"/>
    </row>
    <row r="72" spans="1:18" ht="15" thickBot="1">
      <c r="A72" s="35">
        <f>RANK(B72,B26:B200,0)</f>
        <v>40</v>
      </c>
      <c r="B72" s="35">
        <f t="shared" si="1"/>
        <v>4</v>
      </c>
      <c r="C72" s="2" t="s">
        <v>338</v>
      </c>
      <c r="D72" s="4">
        <v>2002</v>
      </c>
      <c r="E72" s="2" t="s">
        <v>339</v>
      </c>
      <c r="F72" s="16"/>
      <c r="G72" s="13"/>
      <c r="H72" s="13"/>
      <c r="I72" s="16"/>
      <c r="J72" s="17"/>
      <c r="K72" s="16">
        <v>4</v>
      </c>
      <c r="L72" s="17"/>
      <c r="M72" s="16"/>
      <c r="N72" s="16"/>
      <c r="O72" s="17"/>
      <c r="P72" s="16"/>
      <c r="Q72" s="16"/>
      <c r="R72" s="16"/>
    </row>
    <row r="73" spans="1:18" s="127" customFormat="1" ht="15" thickBot="1">
      <c r="A73" s="127">
        <f>RANK(B73,B26:B200,0)</f>
        <v>12</v>
      </c>
      <c r="B73" s="127">
        <f t="shared" si="1"/>
        <v>12</v>
      </c>
      <c r="C73" s="128" t="s">
        <v>516</v>
      </c>
      <c r="D73" s="129">
        <v>2002</v>
      </c>
      <c r="E73" s="128" t="s">
        <v>101</v>
      </c>
      <c r="F73" s="130"/>
      <c r="G73" s="130"/>
      <c r="H73" s="130"/>
      <c r="I73" s="131"/>
      <c r="J73" s="130"/>
      <c r="K73" s="130"/>
      <c r="L73" s="130">
        <v>8</v>
      </c>
      <c r="M73" s="130"/>
      <c r="N73" s="130"/>
      <c r="O73" s="130"/>
      <c r="P73" s="130">
        <v>4</v>
      </c>
      <c r="Q73" s="130"/>
      <c r="R73" s="130"/>
    </row>
    <row r="74" spans="1:18" ht="15" thickBot="1">
      <c r="A74" s="35">
        <f>RANK(B74,B26:B200,0)</f>
        <v>27</v>
      </c>
      <c r="B74" s="35">
        <f t="shared" si="1"/>
        <v>6</v>
      </c>
      <c r="C74" s="2" t="s">
        <v>350</v>
      </c>
      <c r="D74" s="4">
        <v>2002</v>
      </c>
      <c r="E74" s="2" t="s">
        <v>351</v>
      </c>
      <c r="F74" s="16"/>
      <c r="G74" s="13"/>
      <c r="H74" s="13"/>
      <c r="I74" s="16"/>
      <c r="J74" s="16"/>
      <c r="K74" s="16"/>
      <c r="L74" s="16">
        <v>6</v>
      </c>
      <c r="M74" s="16"/>
      <c r="N74" s="16"/>
      <c r="O74" s="16"/>
      <c r="P74" s="16"/>
      <c r="Q74" s="16"/>
      <c r="R74" s="16"/>
    </row>
    <row r="75" spans="1:18" ht="15" thickBot="1">
      <c r="A75" s="35">
        <f>RANK(B75,B26:B200,0)</f>
        <v>27</v>
      </c>
      <c r="B75" s="35">
        <f t="shared" si="1"/>
        <v>6</v>
      </c>
      <c r="C75" s="2" t="s">
        <v>352</v>
      </c>
      <c r="D75" s="4">
        <v>2003</v>
      </c>
      <c r="E75" s="2" t="s">
        <v>97</v>
      </c>
      <c r="F75" s="16"/>
      <c r="G75" s="16"/>
      <c r="H75" s="16"/>
      <c r="I75" s="13"/>
      <c r="J75" s="16"/>
      <c r="K75" s="16"/>
      <c r="L75" s="16">
        <v>6</v>
      </c>
      <c r="M75" s="16"/>
      <c r="N75" s="16"/>
      <c r="O75" s="16"/>
      <c r="P75" s="16"/>
      <c r="Q75" s="16"/>
      <c r="R75" s="16"/>
    </row>
    <row r="76" spans="1:18" ht="15" thickBot="1">
      <c r="A76" s="35">
        <f>RANK(B76,B26:B200,0)</f>
        <v>40</v>
      </c>
      <c r="B76" s="35">
        <f t="shared" si="1"/>
        <v>4</v>
      </c>
      <c r="C76" s="2" t="s">
        <v>353</v>
      </c>
      <c r="D76" s="4">
        <v>2003</v>
      </c>
      <c r="E76" s="2" t="s">
        <v>45</v>
      </c>
      <c r="F76" s="16"/>
      <c r="G76" s="16"/>
      <c r="H76" s="13"/>
      <c r="I76" s="16"/>
      <c r="J76" s="16"/>
      <c r="K76" s="16"/>
      <c r="L76" s="16">
        <v>4</v>
      </c>
      <c r="M76" s="16"/>
      <c r="N76" s="16"/>
      <c r="O76" s="16"/>
      <c r="P76" s="16"/>
      <c r="Q76" s="16"/>
      <c r="R76" s="16"/>
    </row>
    <row r="77" spans="1:18" ht="15" thickBot="1">
      <c r="A77" s="35">
        <f>RANK(B77,B26:B200,0)</f>
        <v>23</v>
      </c>
      <c r="B77" s="35">
        <f t="shared" si="1"/>
        <v>8</v>
      </c>
      <c r="C77" s="2" t="s">
        <v>384</v>
      </c>
      <c r="D77" s="4">
        <v>2002</v>
      </c>
      <c r="E77" s="2" t="s">
        <v>385</v>
      </c>
      <c r="F77" s="16"/>
      <c r="G77" s="13"/>
      <c r="H77" s="16"/>
      <c r="I77" s="16"/>
      <c r="J77" s="16"/>
      <c r="K77" s="16"/>
      <c r="L77" s="16"/>
      <c r="M77" s="16">
        <v>8</v>
      </c>
      <c r="N77" s="16"/>
      <c r="O77" s="16"/>
      <c r="P77" s="16"/>
      <c r="Q77" s="16"/>
      <c r="R77" s="16"/>
    </row>
    <row r="78" spans="1:18" ht="15" thickBot="1">
      <c r="A78" s="35">
        <f>RANK(B78,B26:B200,0)</f>
        <v>27</v>
      </c>
      <c r="B78" s="35">
        <f t="shared" si="1"/>
        <v>6</v>
      </c>
      <c r="C78" s="2" t="s">
        <v>386</v>
      </c>
      <c r="D78" s="4">
        <v>2002</v>
      </c>
      <c r="E78" s="2" t="s">
        <v>387</v>
      </c>
      <c r="F78" s="16"/>
      <c r="G78" s="16"/>
      <c r="H78" s="16"/>
      <c r="I78" s="16"/>
      <c r="J78" s="16"/>
      <c r="K78" s="16"/>
      <c r="L78" s="16"/>
      <c r="M78" s="16">
        <v>6</v>
      </c>
      <c r="N78" s="16"/>
      <c r="O78" s="16"/>
      <c r="P78" s="16"/>
      <c r="Q78" s="16"/>
      <c r="R78" s="16"/>
    </row>
    <row r="79" spans="1:18" ht="15" thickBot="1">
      <c r="A79" s="35">
        <f>RANK(B79,B26:B200,0)</f>
        <v>40</v>
      </c>
      <c r="B79" s="35">
        <f t="shared" si="1"/>
        <v>4</v>
      </c>
      <c r="C79" s="2" t="s">
        <v>388</v>
      </c>
      <c r="D79" s="4">
        <v>2003</v>
      </c>
      <c r="E79" s="2" t="s">
        <v>331</v>
      </c>
      <c r="F79" s="16"/>
      <c r="G79" s="16"/>
      <c r="H79" s="13"/>
      <c r="I79" s="16"/>
      <c r="J79" s="16"/>
      <c r="K79" s="16"/>
      <c r="L79" s="16"/>
      <c r="M79" s="16">
        <v>4</v>
      </c>
      <c r="N79" s="16"/>
      <c r="O79" s="16"/>
      <c r="P79" s="16"/>
      <c r="Q79" s="16"/>
      <c r="R79" s="16"/>
    </row>
    <row r="80" spans="1:18" ht="15" thickBot="1">
      <c r="A80" s="35">
        <f>RANK(B80,B26:B200,0)</f>
        <v>12</v>
      </c>
      <c r="B80" s="35">
        <f t="shared" si="1"/>
        <v>12</v>
      </c>
      <c r="C80" s="2" t="s">
        <v>389</v>
      </c>
      <c r="D80" s="4">
        <v>2003</v>
      </c>
      <c r="E80" s="2" t="s">
        <v>390</v>
      </c>
      <c r="F80" s="16"/>
      <c r="G80" s="13"/>
      <c r="H80" s="16"/>
      <c r="I80" s="16"/>
      <c r="J80" s="16"/>
      <c r="K80" s="16"/>
      <c r="L80" s="16"/>
      <c r="M80" s="16">
        <v>4</v>
      </c>
      <c r="N80" s="16"/>
      <c r="O80" s="16">
        <v>8</v>
      </c>
      <c r="P80" s="16"/>
      <c r="Q80" s="16"/>
      <c r="R80" s="16"/>
    </row>
    <row r="81" spans="1:18" ht="15" thickBot="1">
      <c r="A81" s="35">
        <f>RANK(B81,B26:B200,0)</f>
        <v>61</v>
      </c>
      <c r="B81" s="35">
        <f t="shared" si="1"/>
        <v>2</v>
      </c>
      <c r="C81" s="2" t="s">
        <v>391</v>
      </c>
      <c r="D81" s="4">
        <v>2002</v>
      </c>
      <c r="E81" s="2" t="s">
        <v>331</v>
      </c>
      <c r="F81" s="16"/>
      <c r="G81" s="16"/>
      <c r="H81" s="16"/>
      <c r="I81" s="16"/>
      <c r="J81" s="16"/>
      <c r="K81" s="16"/>
      <c r="L81" s="16"/>
      <c r="M81" s="16">
        <v>2</v>
      </c>
      <c r="N81" s="16"/>
      <c r="O81" s="16"/>
      <c r="P81" s="16"/>
      <c r="Q81" s="16"/>
      <c r="R81" s="16"/>
    </row>
    <row r="82" spans="1:18" ht="15" thickBot="1">
      <c r="A82" s="35">
        <f>RANK(B82,B26:B200,0)</f>
        <v>61</v>
      </c>
      <c r="B82" s="35">
        <f t="shared" si="1"/>
        <v>2</v>
      </c>
      <c r="C82" s="2" t="s">
        <v>392</v>
      </c>
      <c r="D82" s="4">
        <v>2002</v>
      </c>
      <c r="E82" s="2" t="s">
        <v>49</v>
      </c>
      <c r="F82" s="16"/>
      <c r="G82" s="16"/>
      <c r="H82" s="13"/>
      <c r="I82" s="16"/>
      <c r="J82" s="13"/>
      <c r="K82" s="16"/>
      <c r="L82" s="16"/>
      <c r="M82" s="16">
        <v>2</v>
      </c>
      <c r="N82" s="13"/>
      <c r="O82" s="16"/>
      <c r="P82" s="16"/>
      <c r="Q82" s="13"/>
      <c r="R82" s="16"/>
    </row>
    <row r="83" spans="1:18" ht="15" thickBot="1">
      <c r="A83" s="35">
        <f>RANK(B83,B26:B200,0)</f>
        <v>61</v>
      </c>
      <c r="B83" s="35">
        <f t="shared" si="1"/>
        <v>2</v>
      </c>
      <c r="C83" s="2" t="s">
        <v>393</v>
      </c>
      <c r="D83" s="4">
        <v>2003</v>
      </c>
      <c r="E83" s="2" t="s">
        <v>331</v>
      </c>
      <c r="F83" s="16"/>
      <c r="G83" s="13"/>
      <c r="H83" s="16"/>
      <c r="I83" s="16"/>
      <c r="J83" s="16"/>
      <c r="K83" s="16"/>
      <c r="L83" s="16"/>
      <c r="M83" s="16">
        <v>2</v>
      </c>
      <c r="N83" s="16"/>
      <c r="O83" s="16"/>
      <c r="P83" s="16"/>
      <c r="Q83" s="16"/>
      <c r="R83" s="16"/>
    </row>
    <row r="84" spans="1:18" ht="15" thickBot="1">
      <c r="A84" s="35">
        <f>RANK(B84,B26:B200,0)</f>
        <v>61</v>
      </c>
      <c r="B84" s="35">
        <f t="shared" si="1"/>
        <v>2</v>
      </c>
      <c r="C84" s="2" t="s">
        <v>394</v>
      </c>
      <c r="D84" s="4">
        <v>2002</v>
      </c>
      <c r="E84" s="2" t="s">
        <v>395</v>
      </c>
      <c r="F84" s="16"/>
      <c r="G84" s="16"/>
      <c r="H84" s="16"/>
      <c r="I84" s="16"/>
      <c r="J84" s="16"/>
      <c r="K84" s="16"/>
      <c r="L84" s="16"/>
      <c r="M84" s="16">
        <v>2</v>
      </c>
      <c r="N84" s="16"/>
      <c r="O84" s="16"/>
      <c r="P84" s="16"/>
      <c r="Q84" s="16"/>
      <c r="R84" s="16"/>
    </row>
    <row r="85" spans="1:18" ht="15" thickBot="1">
      <c r="A85" s="35">
        <f>RANK(B85,B26:B200,0)</f>
        <v>61</v>
      </c>
      <c r="B85" s="35">
        <f t="shared" si="1"/>
        <v>2</v>
      </c>
      <c r="C85" s="2" t="s">
        <v>396</v>
      </c>
      <c r="D85" s="4">
        <v>2003</v>
      </c>
      <c r="E85" s="2" t="s">
        <v>125</v>
      </c>
      <c r="F85" s="16"/>
      <c r="G85" s="16"/>
      <c r="H85" s="16"/>
      <c r="I85" s="16"/>
      <c r="J85" s="16"/>
      <c r="K85" s="16"/>
      <c r="L85" s="16"/>
      <c r="M85" s="16">
        <v>2</v>
      </c>
      <c r="N85" s="16"/>
      <c r="O85" s="16"/>
      <c r="P85" s="16"/>
      <c r="Q85" s="16"/>
      <c r="R85" s="13"/>
    </row>
    <row r="86" spans="1:18" ht="15" thickBot="1">
      <c r="A86" s="35">
        <f>RANK(B86,B26:B200,0)</f>
        <v>23</v>
      </c>
      <c r="B86" s="35">
        <f t="shared" si="1"/>
        <v>8</v>
      </c>
      <c r="C86" s="2" t="s">
        <v>427</v>
      </c>
      <c r="D86" s="4">
        <v>2004</v>
      </c>
      <c r="E86" s="2" t="s">
        <v>263</v>
      </c>
      <c r="F86" s="16"/>
      <c r="G86" s="16"/>
      <c r="H86" s="16"/>
      <c r="I86" s="16"/>
      <c r="J86" s="16"/>
      <c r="K86" s="16"/>
      <c r="L86" s="16"/>
      <c r="M86" s="16"/>
      <c r="N86" s="16">
        <v>8</v>
      </c>
      <c r="O86" s="16"/>
      <c r="P86" s="16"/>
      <c r="Q86" s="16"/>
      <c r="R86" s="16"/>
    </row>
    <row r="87" spans="1:18" ht="15" thickBot="1">
      <c r="A87" s="35">
        <f>RANK(B87,B26:B200,0)</f>
        <v>8</v>
      </c>
      <c r="B87" s="35">
        <f t="shared" si="1"/>
        <v>14</v>
      </c>
      <c r="C87" s="10" t="s">
        <v>428</v>
      </c>
      <c r="D87" s="12">
        <v>2002</v>
      </c>
      <c r="E87" s="10" t="s">
        <v>97</v>
      </c>
      <c r="F87" s="13"/>
      <c r="G87" s="13"/>
      <c r="H87" s="13"/>
      <c r="I87" s="13"/>
      <c r="J87" s="13"/>
      <c r="K87" s="13"/>
      <c r="L87" s="13"/>
      <c r="M87" s="13"/>
      <c r="N87" s="13">
        <v>6</v>
      </c>
      <c r="O87" s="13"/>
      <c r="P87" s="13"/>
      <c r="Q87" s="13"/>
      <c r="R87" s="13">
        <v>8</v>
      </c>
    </row>
    <row r="88" spans="1:18" ht="15" thickBot="1">
      <c r="A88" s="35">
        <f>RANK(B88,B26:B200,0)</f>
        <v>40</v>
      </c>
      <c r="B88" s="35">
        <f t="shared" si="1"/>
        <v>4</v>
      </c>
      <c r="C88" s="2" t="s">
        <v>429</v>
      </c>
      <c r="D88" s="4">
        <v>2003</v>
      </c>
      <c r="E88" s="2" t="s">
        <v>404</v>
      </c>
      <c r="F88" s="16"/>
      <c r="G88" s="16"/>
      <c r="H88" s="16"/>
      <c r="I88" s="16"/>
      <c r="J88" s="16"/>
      <c r="K88" s="16"/>
      <c r="L88" s="16"/>
      <c r="M88" s="16"/>
      <c r="N88" s="16">
        <v>4</v>
      </c>
      <c r="O88" s="16"/>
      <c r="P88" s="16"/>
      <c r="Q88" s="16"/>
      <c r="R88" s="16"/>
    </row>
    <row r="89" spans="1:18" ht="15" thickBot="1">
      <c r="A89" s="35">
        <f>RANK(B89,B26:B200,0)</f>
        <v>40</v>
      </c>
      <c r="B89" s="35">
        <f t="shared" si="1"/>
        <v>4</v>
      </c>
      <c r="C89" s="2" t="s">
        <v>430</v>
      </c>
      <c r="D89" s="4">
        <v>2002</v>
      </c>
      <c r="E89" s="2" t="s">
        <v>179</v>
      </c>
      <c r="F89" s="16"/>
      <c r="G89" s="16"/>
      <c r="H89" s="16"/>
      <c r="I89" s="16"/>
      <c r="J89" s="16"/>
      <c r="K89" s="16"/>
      <c r="L89" s="16"/>
      <c r="M89" s="16"/>
      <c r="N89" s="16">
        <v>4</v>
      </c>
      <c r="O89" s="16"/>
      <c r="P89" s="16"/>
      <c r="Q89" s="16"/>
      <c r="R89" s="16"/>
    </row>
    <row r="90" spans="1:18" ht="15" thickBot="1">
      <c r="A90" s="35">
        <f>RANK(B90,B26:B200,0)</f>
        <v>27</v>
      </c>
      <c r="B90" s="35">
        <f t="shared" si="1"/>
        <v>6</v>
      </c>
      <c r="C90" s="2" t="s">
        <v>435</v>
      </c>
      <c r="D90" s="4">
        <v>2002</v>
      </c>
      <c r="E90" s="2" t="s">
        <v>228</v>
      </c>
      <c r="F90" s="16"/>
      <c r="G90" s="16"/>
      <c r="H90" s="16"/>
      <c r="I90" s="16"/>
      <c r="J90" s="16"/>
      <c r="K90" s="16"/>
      <c r="L90" s="16"/>
      <c r="M90" s="17"/>
      <c r="N90" s="16"/>
      <c r="O90" s="16">
        <v>6</v>
      </c>
      <c r="P90" s="16"/>
      <c r="Q90" s="16"/>
      <c r="R90" s="16"/>
    </row>
    <row r="91" spans="1:18" ht="15" thickBot="1">
      <c r="A91" s="35">
        <f>RANK(B91,B26:B200,0)</f>
        <v>40</v>
      </c>
      <c r="B91" s="35">
        <f t="shared" si="1"/>
        <v>4</v>
      </c>
      <c r="C91" s="10" t="s">
        <v>436</v>
      </c>
      <c r="D91" s="12">
        <v>2002</v>
      </c>
      <c r="E91" s="10" t="s">
        <v>437</v>
      </c>
      <c r="F91" s="13"/>
      <c r="G91" s="13"/>
      <c r="H91" s="13"/>
      <c r="I91" s="13"/>
      <c r="J91" s="13"/>
      <c r="K91" s="13"/>
      <c r="L91" s="13"/>
      <c r="M91" s="15"/>
      <c r="N91" s="13"/>
      <c r="O91" s="13">
        <v>4</v>
      </c>
      <c r="P91" s="13"/>
      <c r="Q91" s="13"/>
      <c r="R91" s="13"/>
    </row>
    <row r="92" spans="1:18" ht="15" thickBot="1">
      <c r="A92" s="35">
        <f>RANK(B92,B26:B200,0)</f>
        <v>40</v>
      </c>
      <c r="B92" s="35">
        <f t="shared" si="1"/>
        <v>4</v>
      </c>
      <c r="C92" s="2" t="s">
        <v>438</v>
      </c>
      <c r="D92" s="4">
        <v>2002</v>
      </c>
      <c r="E92" s="2" t="s">
        <v>32</v>
      </c>
      <c r="F92" s="16"/>
      <c r="G92" s="16"/>
      <c r="H92" s="16"/>
      <c r="I92" s="16"/>
      <c r="J92" s="16"/>
      <c r="K92" s="16"/>
      <c r="L92" s="16"/>
      <c r="M92" s="16"/>
      <c r="N92" s="16"/>
      <c r="O92" s="16">
        <v>4</v>
      </c>
      <c r="P92" s="16"/>
      <c r="Q92" s="16"/>
      <c r="R92" s="16"/>
    </row>
    <row r="93" spans="1:18" ht="15" thickBot="1">
      <c r="A93" s="35">
        <f>RANK(B93,B26:B200,0)</f>
        <v>23</v>
      </c>
      <c r="B93" s="35">
        <f t="shared" si="1"/>
        <v>8</v>
      </c>
      <c r="C93" s="2" t="s">
        <v>439</v>
      </c>
      <c r="D93" s="12">
        <v>2002</v>
      </c>
      <c r="E93" s="10" t="s">
        <v>32</v>
      </c>
      <c r="F93" s="13"/>
      <c r="G93" s="13"/>
      <c r="H93" s="13"/>
      <c r="I93" s="13"/>
      <c r="J93" s="13"/>
      <c r="K93" s="13"/>
      <c r="L93" s="13"/>
      <c r="M93" s="13"/>
      <c r="N93" s="13"/>
      <c r="O93" s="13">
        <v>4</v>
      </c>
      <c r="P93" s="13"/>
      <c r="Q93" s="13"/>
      <c r="R93" s="13">
        <v>4</v>
      </c>
    </row>
    <row r="94" spans="1:18" ht="15" thickBot="1">
      <c r="A94" s="35">
        <f>RANK(B94,B26:B200,0)</f>
        <v>40</v>
      </c>
      <c r="B94" s="35">
        <f t="shared" si="1"/>
        <v>4</v>
      </c>
      <c r="C94" s="2" t="s">
        <v>440</v>
      </c>
      <c r="D94" s="4">
        <v>2003</v>
      </c>
      <c r="E94" s="2" t="s">
        <v>161</v>
      </c>
      <c r="F94" s="16"/>
      <c r="G94" s="16"/>
      <c r="H94" s="16"/>
      <c r="I94" s="16"/>
      <c r="J94" s="16"/>
      <c r="K94" s="16"/>
      <c r="L94" s="16"/>
      <c r="M94" s="16"/>
      <c r="N94" s="16"/>
      <c r="O94" s="16">
        <v>4</v>
      </c>
      <c r="P94" s="16"/>
      <c r="Q94" s="16"/>
      <c r="R94" s="16"/>
    </row>
    <row r="95" spans="1:18" ht="15" thickBot="1">
      <c r="A95" s="35">
        <f>RANK(B95,B26:B200,0)</f>
        <v>12</v>
      </c>
      <c r="B95" s="35">
        <f t="shared" si="1"/>
        <v>12</v>
      </c>
      <c r="C95" s="56" t="s">
        <v>457</v>
      </c>
      <c r="D95" s="64">
        <v>2002</v>
      </c>
      <c r="E95" s="56" t="s">
        <v>458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>
        <v>6</v>
      </c>
      <c r="Q95" s="13">
        <v>6</v>
      </c>
      <c r="R95" s="13"/>
    </row>
    <row r="96" spans="1:18" ht="15" thickBot="1">
      <c r="A96" s="35">
        <f>RANK(B96,B26:B200,0)</f>
        <v>27</v>
      </c>
      <c r="B96" s="35">
        <f t="shared" si="1"/>
        <v>6</v>
      </c>
      <c r="C96" s="56" t="s">
        <v>459</v>
      </c>
      <c r="D96" s="64">
        <v>2002</v>
      </c>
      <c r="E96" s="56" t="s">
        <v>73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>
        <v>6</v>
      </c>
      <c r="Q96" s="16"/>
      <c r="R96" s="16"/>
    </row>
    <row r="97" spans="1:18" ht="15" thickBot="1">
      <c r="A97" s="35">
        <f>RANK(B97,B26:B200,0)</f>
        <v>40</v>
      </c>
      <c r="B97" s="35">
        <f t="shared" si="1"/>
        <v>4</v>
      </c>
      <c r="C97" s="56" t="s">
        <v>460</v>
      </c>
      <c r="D97" s="64">
        <v>2003</v>
      </c>
      <c r="E97" s="56" t="s">
        <v>461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>
        <v>4</v>
      </c>
      <c r="Q97" s="13"/>
      <c r="R97" s="13"/>
    </row>
    <row r="98" spans="1:18" ht="15" thickBot="1">
      <c r="A98" s="35">
        <f>RANK(B26:B100,B26:B200,0)</f>
        <v>40</v>
      </c>
      <c r="B98" s="35">
        <f t="shared" si="1"/>
        <v>4</v>
      </c>
      <c r="C98" s="56" t="s">
        <v>462</v>
      </c>
      <c r="D98" s="4">
        <v>2004</v>
      </c>
      <c r="E98" s="2" t="s">
        <v>344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>
        <v>4</v>
      </c>
      <c r="Q98" s="16"/>
      <c r="R98" s="16"/>
    </row>
    <row r="99" spans="1:18" ht="15" thickBot="1">
      <c r="A99" s="35">
        <f>RANK(B99,B26:B200,0)</f>
        <v>40</v>
      </c>
      <c r="B99" s="35">
        <f t="shared" si="1"/>
        <v>4</v>
      </c>
      <c r="C99" s="2" t="s">
        <v>485</v>
      </c>
      <c r="D99" s="12">
        <v>2002</v>
      </c>
      <c r="E99" s="10" t="s">
        <v>486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>
        <v>4</v>
      </c>
      <c r="R99" s="13"/>
    </row>
    <row r="100" spans="1:18" ht="15" thickBot="1">
      <c r="A100" s="35">
        <f>RANK(B100,B26:B200,0)</f>
        <v>40</v>
      </c>
      <c r="B100" s="35">
        <f t="shared" si="1"/>
        <v>4</v>
      </c>
      <c r="C100" s="2" t="s">
        <v>487</v>
      </c>
      <c r="D100" s="4">
        <v>2002</v>
      </c>
      <c r="E100" s="2" t="s">
        <v>484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>
        <v>4</v>
      </c>
      <c r="R100" s="16"/>
    </row>
    <row r="101" spans="1:18" ht="15" thickBot="1">
      <c r="A101" s="35">
        <f>RANK(B101,B26:B200,0)</f>
        <v>40</v>
      </c>
      <c r="B101" s="35">
        <f aca="true" t="shared" si="2" ref="B101:B121">SUM(F101:R101)</f>
        <v>4</v>
      </c>
      <c r="C101" s="10" t="s">
        <v>488</v>
      </c>
      <c r="D101" s="12">
        <v>2003</v>
      </c>
      <c r="E101" s="10" t="s">
        <v>169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>
        <v>4</v>
      </c>
      <c r="R101" s="13"/>
    </row>
    <row r="102" spans="1:18" ht="15" thickBot="1">
      <c r="A102" s="35">
        <f>RANK(B102,B26:B200,0)</f>
        <v>27</v>
      </c>
      <c r="B102" s="35">
        <f t="shared" si="2"/>
        <v>6</v>
      </c>
      <c r="C102" s="2" t="s">
        <v>494</v>
      </c>
      <c r="D102" s="4">
        <v>2002</v>
      </c>
      <c r="E102" s="2" t="s">
        <v>491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65">
        <v>6</v>
      </c>
    </row>
    <row r="103" spans="1:18" ht="15" thickBot="1">
      <c r="A103" s="35">
        <f>RANK(B103,B26:B200,0)</f>
        <v>27</v>
      </c>
      <c r="B103" s="35">
        <f t="shared" si="2"/>
        <v>6</v>
      </c>
      <c r="C103" s="10" t="s">
        <v>495</v>
      </c>
      <c r="D103" s="12">
        <v>2002</v>
      </c>
      <c r="E103" s="10" t="s">
        <v>344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>
        <v>6</v>
      </c>
    </row>
    <row r="104" spans="1:18" ht="15" thickBot="1">
      <c r="A104" s="35">
        <f>RANK(B104,B26:B200,0)</f>
        <v>79</v>
      </c>
      <c r="B104" s="35">
        <f t="shared" si="2"/>
        <v>0</v>
      </c>
      <c r="C104" s="2"/>
      <c r="D104" s="4"/>
      <c r="E104" s="2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5" thickBot="1">
      <c r="A105" s="35">
        <f>RANK(B105,B26:B200,0)</f>
        <v>79</v>
      </c>
      <c r="B105" s="35">
        <f t="shared" si="2"/>
        <v>0</v>
      </c>
      <c r="C105" s="10"/>
      <c r="D105" s="12"/>
      <c r="E105" s="10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5" thickBot="1">
      <c r="A106" s="35">
        <f>RANK(B106,B26:B200,0)</f>
        <v>79</v>
      </c>
      <c r="B106" s="35">
        <f t="shared" si="2"/>
        <v>0</v>
      </c>
      <c r="C106" s="2"/>
      <c r="D106" s="4"/>
      <c r="E106" s="2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5" thickBot="1">
      <c r="A107" s="35">
        <f>RANK(B107,B26:B200,0)</f>
        <v>79</v>
      </c>
      <c r="B107" s="35">
        <f t="shared" si="2"/>
        <v>0</v>
      </c>
      <c r="C107" s="10"/>
      <c r="D107" s="12"/>
      <c r="E107" s="10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5" thickBot="1">
      <c r="A108" s="35">
        <f>RANK(B108,B26:B200,0)</f>
        <v>79</v>
      </c>
      <c r="B108" s="35">
        <f t="shared" si="2"/>
        <v>0</v>
      </c>
      <c r="C108" s="2"/>
      <c r="D108" s="4"/>
      <c r="E108" s="2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5" thickBot="1">
      <c r="A109" s="35">
        <f>RANK(B109,B26:B200,0)</f>
        <v>79</v>
      </c>
      <c r="B109" s="35">
        <f t="shared" si="2"/>
        <v>0</v>
      </c>
      <c r="C109" s="10"/>
      <c r="D109" s="12"/>
      <c r="E109" s="10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5" thickBot="1">
      <c r="A110" s="35">
        <f>RANK(B110,B26:B200,0)</f>
        <v>79</v>
      </c>
      <c r="B110" s="35">
        <f t="shared" si="2"/>
        <v>0</v>
      </c>
      <c r="C110" s="2"/>
      <c r="D110" s="4"/>
      <c r="E110" s="2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5" thickBot="1">
      <c r="A111" s="35">
        <f>RANK(B111,B26:B200,0)</f>
        <v>79</v>
      </c>
      <c r="B111" s="35">
        <f t="shared" si="2"/>
        <v>0</v>
      </c>
      <c r="C111" s="10"/>
      <c r="D111" s="12"/>
      <c r="E111" s="1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5" thickBot="1">
      <c r="A112" s="35">
        <f>RANK(B112,B26:B200,0)</f>
        <v>79</v>
      </c>
      <c r="B112" s="35">
        <f t="shared" si="2"/>
        <v>0</v>
      </c>
      <c r="C112" s="2"/>
      <c r="D112" s="4"/>
      <c r="E112" s="2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5" thickBot="1">
      <c r="A113" s="35">
        <f>RANK(B113,B26:B200)</f>
        <v>79</v>
      </c>
      <c r="B113" s="35">
        <f t="shared" si="2"/>
        <v>0</v>
      </c>
      <c r="C113" s="2"/>
      <c r="D113" s="4"/>
      <c r="E113" s="2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ht="15" thickBot="1">
      <c r="A114" s="35">
        <f>RANK(B114,B26:B200,0)</f>
        <v>79</v>
      </c>
      <c r="B114" s="35">
        <f t="shared" si="2"/>
        <v>0</v>
      </c>
      <c r="C114" s="10"/>
      <c r="D114" s="12"/>
      <c r="E114" s="10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5" thickBot="1">
      <c r="A115" s="35">
        <f>RANK(B115,B26:B200,0)</f>
        <v>79</v>
      </c>
      <c r="B115" s="35">
        <f t="shared" si="2"/>
        <v>0</v>
      </c>
      <c r="C115" s="2"/>
      <c r="D115" s="4"/>
      <c r="E115" s="2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5" thickBot="1">
      <c r="A116" s="35">
        <f>RANK(B116,B26:B200,0)</f>
        <v>79</v>
      </c>
      <c r="B116" s="35">
        <f t="shared" si="2"/>
        <v>0</v>
      </c>
      <c r="C116" s="10"/>
      <c r="D116" s="12"/>
      <c r="E116" s="10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5" thickBot="1">
      <c r="A117" s="35">
        <f>RANK(B117,B26:B200,0)</f>
        <v>79</v>
      </c>
      <c r="B117" s="35">
        <f t="shared" si="2"/>
        <v>0</v>
      </c>
      <c r="C117" s="2"/>
      <c r="D117" s="4"/>
      <c r="E117" s="2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5" thickBot="1">
      <c r="A118" s="35">
        <f>RANK(B118,B26:B200,0)</f>
        <v>79</v>
      </c>
      <c r="B118" s="35">
        <f t="shared" si="2"/>
        <v>0</v>
      </c>
      <c r="C118" s="10"/>
      <c r="D118" s="12"/>
      <c r="E118" s="10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5" thickBot="1">
      <c r="A119" s="35">
        <f>RANK(B119,B26:B200,0)</f>
        <v>79</v>
      </c>
      <c r="B119" s="35">
        <f t="shared" si="2"/>
        <v>0</v>
      </c>
      <c r="C119" s="2"/>
      <c r="D119" s="4"/>
      <c r="E119" s="2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5" thickBot="1">
      <c r="A120" s="35">
        <f>RANK(B120,B26:B200,0)</f>
        <v>79</v>
      </c>
      <c r="B120" s="35">
        <f t="shared" si="2"/>
        <v>0</v>
      </c>
      <c r="C120" s="10"/>
      <c r="D120" s="12"/>
      <c r="E120" s="10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5" thickBot="1">
      <c r="A121" s="35">
        <f>RANK(B121,B26:B200,0)</f>
        <v>79</v>
      </c>
      <c r="B121" s="35">
        <f t="shared" si="2"/>
        <v>0</v>
      </c>
      <c r="C121" s="2"/>
      <c r="D121" s="4"/>
      <c r="E121" s="2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4:R100"/>
  <sheetViews>
    <sheetView workbookViewId="0" topLeftCell="A28">
      <selection activeCell="C44" sqref="C44"/>
    </sheetView>
  </sheetViews>
  <sheetFormatPr defaultColWidth="11.421875" defaultRowHeight="15"/>
  <cols>
    <col min="1" max="1" width="5.28125" style="0" customWidth="1"/>
    <col min="2" max="2" width="7.00390625" style="0" customWidth="1"/>
    <col min="3" max="3" width="24.421875" style="0" customWidth="1"/>
    <col min="4" max="4" width="8.421875" style="0" customWidth="1"/>
    <col min="5" max="5" width="25.7109375" style="0" customWidth="1"/>
    <col min="6" max="6" width="12.140625" style="0" customWidth="1"/>
    <col min="8" max="8" width="8.8515625" style="0" customWidth="1"/>
    <col min="9" max="9" width="13.421875" style="0" customWidth="1"/>
    <col min="10" max="10" width="12.421875" style="0" customWidth="1"/>
    <col min="11" max="11" width="8.7109375" style="0" customWidth="1"/>
    <col min="12" max="12" width="5.8515625" style="0" customWidth="1"/>
    <col min="13" max="13" width="13.28125" style="0" customWidth="1"/>
    <col min="14" max="14" width="12.7109375" style="0" customWidth="1"/>
    <col min="15" max="15" width="11.421875" style="0" customWidth="1"/>
    <col min="16" max="16" width="12.421875" style="0" customWidth="1"/>
    <col min="17" max="17" width="12.00390625" style="0" customWidth="1"/>
    <col min="18" max="18" width="10.00390625" style="0" customWidth="1"/>
  </cols>
  <sheetData>
    <row r="24" spans="1:18" ht="15">
      <c r="A24" s="35"/>
      <c r="B24" s="35"/>
      <c r="C24" s="35"/>
      <c r="D24" s="35"/>
      <c r="E24" s="35"/>
      <c r="F24" s="35"/>
      <c r="G24" s="35"/>
      <c r="H24" s="35"/>
      <c r="I24" s="35" t="s">
        <v>16</v>
      </c>
      <c r="J24" s="35"/>
      <c r="K24" s="35" t="s">
        <v>16</v>
      </c>
      <c r="L24" s="35"/>
      <c r="M24" s="35"/>
      <c r="N24" s="35"/>
      <c r="O24" s="35"/>
      <c r="P24" s="35"/>
      <c r="Q24" s="35"/>
      <c r="R24" s="35"/>
    </row>
    <row r="25" spans="1:18" ht="15" thickBot="1">
      <c r="A25" s="35" t="s">
        <v>0</v>
      </c>
      <c r="B25" s="35" t="s">
        <v>4</v>
      </c>
      <c r="C25" s="35" t="s">
        <v>1</v>
      </c>
      <c r="D25" s="35" t="s">
        <v>2</v>
      </c>
      <c r="E25" s="35" t="s">
        <v>3</v>
      </c>
      <c r="F25" s="1" t="s">
        <v>5</v>
      </c>
      <c r="G25" s="1" t="s">
        <v>6</v>
      </c>
      <c r="H25" s="1" t="s">
        <v>7</v>
      </c>
      <c r="I25" s="1" t="s">
        <v>9</v>
      </c>
      <c r="J25" s="1" t="s">
        <v>8</v>
      </c>
      <c r="K25" s="1" t="s">
        <v>12</v>
      </c>
      <c r="L25" s="62" t="s">
        <v>11</v>
      </c>
      <c r="M25" s="1" t="s">
        <v>164</v>
      </c>
      <c r="N25" s="1" t="s">
        <v>13</v>
      </c>
      <c r="O25" s="1" t="s">
        <v>14</v>
      </c>
      <c r="P25" s="1" t="s">
        <v>5</v>
      </c>
      <c r="Q25" s="1" t="s">
        <v>15</v>
      </c>
      <c r="R25" s="1" t="s">
        <v>10</v>
      </c>
    </row>
    <row r="26" spans="1:18" s="66" customFormat="1" ht="15" thickBot="1">
      <c r="A26" s="66">
        <f>RANK(B26,B26:B99,0)</f>
        <v>2</v>
      </c>
      <c r="B26" s="66">
        <f aca="true" t="shared" si="0" ref="B26:B56">SUM(F26:R26)</f>
        <v>14</v>
      </c>
      <c r="C26" s="67" t="s">
        <v>39</v>
      </c>
      <c r="D26" s="70">
        <v>1998</v>
      </c>
      <c r="E26" s="67" t="s">
        <v>32</v>
      </c>
      <c r="F26" s="76">
        <v>10</v>
      </c>
      <c r="G26" s="76">
        <v>4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1:18" s="35" customFormat="1" ht="15" thickBot="1">
      <c r="A27" s="35">
        <f>RANK(B27,B26:B99,0)</f>
        <v>8</v>
      </c>
      <c r="B27" s="35">
        <f t="shared" si="0"/>
        <v>8</v>
      </c>
      <c r="C27" s="2" t="s">
        <v>40</v>
      </c>
      <c r="D27" s="4">
        <v>1999</v>
      </c>
      <c r="E27" s="2" t="s">
        <v>41</v>
      </c>
      <c r="F27" s="16">
        <v>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5" thickBot="1">
      <c r="A28" s="35">
        <f>RANK(B28,B26:B99,0)</f>
        <v>14</v>
      </c>
      <c r="B28" s="35">
        <f t="shared" si="0"/>
        <v>6</v>
      </c>
      <c r="C28" s="56" t="s">
        <v>42</v>
      </c>
      <c r="D28" s="4">
        <v>1999</v>
      </c>
      <c r="E28" s="2" t="s">
        <v>43</v>
      </c>
      <c r="F28" s="16">
        <v>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5" thickBot="1">
      <c r="A29" s="35">
        <f>RANK(B29,B26:B99,0)</f>
        <v>14</v>
      </c>
      <c r="B29" s="35">
        <f t="shared" si="0"/>
        <v>6</v>
      </c>
      <c r="C29" s="58" t="s">
        <v>44</v>
      </c>
      <c r="D29" s="4">
        <v>1999</v>
      </c>
      <c r="E29" s="2" t="s">
        <v>45</v>
      </c>
      <c r="F29" s="16">
        <v>6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66" customFormat="1" ht="15" thickBot="1">
      <c r="A30" s="66">
        <f>RANK(B30,B26:B99,0)</f>
        <v>1</v>
      </c>
      <c r="B30" s="66">
        <f t="shared" si="0"/>
        <v>28</v>
      </c>
      <c r="C30" s="67" t="s">
        <v>48</v>
      </c>
      <c r="D30" s="93">
        <v>1998</v>
      </c>
      <c r="E30" s="67" t="s">
        <v>49</v>
      </c>
      <c r="F30" s="76">
        <v>4</v>
      </c>
      <c r="G30" s="76"/>
      <c r="H30" s="76"/>
      <c r="I30" s="76"/>
      <c r="J30" s="76"/>
      <c r="K30" s="76"/>
      <c r="L30" s="76"/>
      <c r="M30" s="76">
        <v>6</v>
      </c>
      <c r="N30" s="76"/>
      <c r="O30" s="76">
        <v>8</v>
      </c>
      <c r="P30" s="76">
        <v>4</v>
      </c>
      <c r="Q30" s="76">
        <v>6</v>
      </c>
      <c r="R30" s="76"/>
    </row>
    <row r="31" spans="1:18" ht="15" thickBot="1">
      <c r="A31" s="35">
        <f>RANK(B31,B26:B99,0)</f>
        <v>20</v>
      </c>
      <c r="B31" s="35">
        <f t="shared" si="0"/>
        <v>4</v>
      </c>
      <c r="C31" s="56" t="s">
        <v>50</v>
      </c>
      <c r="D31" s="4">
        <v>1998</v>
      </c>
      <c r="E31" s="2" t="s">
        <v>51</v>
      </c>
      <c r="F31" s="16">
        <v>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s="35" customFormat="1" ht="15" thickBot="1">
      <c r="A32" s="35">
        <f>RANK(B32,B26:B99,0)</f>
        <v>5</v>
      </c>
      <c r="B32" s="35">
        <f t="shared" si="0"/>
        <v>10</v>
      </c>
      <c r="C32" s="2" t="s">
        <v>129</v>
      </c>
      <c r="D32" s="136">
        <v>1998</v>
      </c>
      <c r="E32" s="2" t="s">
        <v>19</v>
      </c>
      <c r="F32" s="16"/>
      <c r="G32" s="16">
        <v>10</v>
      </c>
      <c r="H32" s="14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5" thickBot="1">
      <c r="A33" s="35">
        <f>RANK(B33,B26:B99,0)</f>
        <v>14</v>
      </c>
      <c r="B33" s="35">
        <f t="shared" si="0"/>
        <v>6</v>
      </c>
      <c r="C33" s="56" t="s">
        <v>132</v>
      </c>
      <c r="D33" s="4">
        <v>1999</v>
      </c>
      <c r="E33" s="2" t="s">
        <v>133</v>
      </c>
      <c r="F33" s="16"/>
      <c r="G33" s="16">
        <v>6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5" thickBot="1">
      <c r="A34" s="35">
        <f>RANK(B34,B26:B99,0)</f>
        <v>14</v>
      </c>
      <c r="B34" s="35">
        <f t="shared" si="0"/>
        <v>6</v>
      </c>
      <c r="C34" s="56" t="s">
        <v>134</v>
      </c>
      <c r="D34" s="47">
        <v>1999</v>
      </c>
      <c r="E34" s="2" t="s">
        <v>54</v>
      </c>
      <c r="F34" s="16"/>
      <c r="G34" s="16">
        <v>6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5" thickBot="1">
      <c r="A35" s="35">
        <f>RANK(B35,B26:B99,0)</f>
        <v>20</v>
      </c>
      <c r="B35" s="35">
        <f t="shared" si="0"/>
        <v>4</v>
      </c>
      <c r="C35" s="56" t="s">
        <v>135</v>
      </c>
      <c r="D35" s="4">
        <v>1999</v>
      </c>
      <c r="E35" s="2" t="s">
        <v>136</v>
      </c>
      <c r="F35" s="16"/>
      <c r="G35" s="16">
        <v>4</v>
      </c>
      <c r="H35" s="16"/>
      <c r="I35" s="16"/>
      <c r="J35" s="16"/>
      <c r="K35" s="16"/>
      <c r="L35" s="16"/>
      <c r="M35" s="16"/>
      <c r="N35" s="16"/>
      <c r="O35" s="13"/>
      <c r="P35" s="16"/>
      <c r="Q35" s="16"/>
      <c r="R35" s="16"/>
    </row>
    <row r="36" spans="1:18" s="35" customFormat="1" ht="15" thickBot="1">
      <c r="A36" s="35">
        <f>RANK(B36,B26:B99,0)</f>
        <v>8</v>
      </c>
      <c r="B36" s="35">
        <f t="shared" si="0"/>
        <v>8</v>
      </c>
      <c r="C36" s="2" t="s">
        <v>166</v>
      </c>
      <c r="D36" s="4">
        <v>1999</v>
      </c>
      <c r="E36" s="2" t="s">
        <v>167</v>
      </c>
      <c r="F36" s="16"/>
      <c r="G36" s="16"/>
      <c r="H36" s="16">
        <v>8</v>
      </c>
      <c r="I36" s="16"/>
      <c r="J36" s="13"/>
      <c r="K36" s="16"/>
      <c r="L36" s="16"/>
      <c r="M36" s="13"/>
      <c r="N36" s="16"/>
      <c r="O36" s="16"/>
      <c r="P36" s="16"/>
      <c r="Q36" s="16"/>
      <c r="R36" s="13"/>
    </row>
    <row r="37" spans="1:18" ht="15" thickBot="1">
      <c r="A37" s="35">
        <f>RANK(B37,B26:B99,0)</f>
        <v>14</v>
      </c>
      <c r="B37" s="35">
        <f t="shared" si="0"/>
        <v>6</v>
      </c>
      <c r="C37" s="2" t="s">
        <v>168</v>
      </c>
      <c r="D37" s="4">
        <v>1998</v>
      </c>
      <c r="E37" s="2" t="s">
        <v>169</v>
      </c>
      <c r="F37" s="16"/>
      <c r="G37" s="16"/>
      <c r="H37" s="16">
        <v>6</v>
      </c>
      <c r="I37" s="16"/>
      <c r="J37" s="16"/>
      <c r="K37" s="13"/>
      <c r="L37" s="16"/>
      <c r="M37" s="16"/>
      <c r="N37" s="16"/>
      <c r="O37" s="16"/>
      <c r="P37" s="16"/>
      <c r="Q37" s="16"/>
      <c r="R37" s="16"/>
    </row>
    <row r="38" spans="1:18" s="35" customFormat="1" ht="15" thickBot="1">
      <c r="A38" s="35">
        <f>RANK(B38,B26:B99,0)</f>
        <v>5</v>
      </c>
      <c r="B38" s="35">
        <f t="shared" si="0"/>
        <v>10</v>
      </c>
      <c r="C38" s="2" t="s">
        <v>504</v>
      </c>
      <c r="D38" s="4">
        <v>1998</v>
      </c>
      <c r="E38" s="2" t="s">
        <v>226</v>
      </c>
      <c r="F38" s="16"/>
      <c r="G38" s="16"/>
      <c r="H38" s="16"/>
      <c r="I38" s="16">
        <v>10</v>
      </c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5" thickBot="1">
      <c r="A39" s="35">
        <f>RANK(B39,B26:B99,0)</f>
        <v>8</v>
      </c>
      <c r="B39" s="35">
        <f t="shared" si="0"/>
        <v>8</v>
      </c>
      <c r="C39" s="2" t="s">
        <v>235</v>
      </c>
      <c r="D39" s="4">
        <v>1998</v>
      </c>
      <c r="E39" s="10" t="s">
        <v>236</v>
      </c>
      <c r="F39" s="16"/>
      <c r="G39" s="16"/>
      <c r="H39" s="16"/>
      <c r="I39" s="16">
        <v>8</v>
      </c>
      <c r="J39" s="16"/>
      <c r="K39" s="16"/>
      <c r="L39" s="16"/>
      <c r="M39" s="16"/>
      <c r="N39" s="16"/>
      <c r="O39" s="16"/>
      <c r="P39" s="16"/>
      <c r="Q39" s="16"/>
      <c r="R39" s="16"/>
    </row>
    <row r="40" spans="1:18" s="137" customFormat="1" ht="15" thickBot="1">
      <c r="A40" s="137">
        <f>RANK(B40,B26:B99,0)</f>
        <v>8</v>
      </c>
      <c r="B40" s="137">
        <f t="shared" si="0"/>
        <v>8</v>
      </c>
      <c r="C40" s="138" t="s">
        <v>521</v>
      </c>
      <c r="D40" s="139">
        <v>1999</v>
      </c>
      <c r="E40" s="140" t="s">
        <v>284</v>
      </c>
      <c r="F40" s="141"/>
      <c r="G40" s="141"/>
      <c r="H40" s="141"/>
      <c r="I40" s="141"/>
      <c r="J40" s="141">
        <v>4</v>
      </c>
      <c r="K40" s="141">
        <v>4</v>
      </c>
      <c r="L40" s="141"/>
      <c r="M40" s="141"/>
      <c r="N40" s="141"/>
      <c r="O40" s="141"/>
      <c r="P40" s="141"/>
      <c r="Q40" s="141"/>
      <c r="R40" s="141"/>
    </row>
    <row r="41" spans="1:18" ht="15" thickBot="1">
      <c r="A41" s="35">
        <f>RANK(B41,B26:B99,0)</f>
        <v>14</v>
      </c>
      <c r="B41" s="35">
        <f t="shared" si="0"/>
        <v>6</v>
      </c>
      <c r="C41" s="3" t="s">
        <v>321</v>
      </c>
      <c r="D41" s="5">
        <v>1998</v>
      </c>
      <c r="E41" s="3" t="s">
        <v>322</v>
      </c>
      <c r="F41" s="16"/>
      <c r="G41" s="16"/>
      <c r="H41" s="16"/>
      <c r="I41" s="16"/>
      <c r="J41" s="16"/>
      <c r="K41" s="16">
        <v>6</v>
      </c>
      <c r="L41" s="16"/>
      <c r="M41" s="16"/>
      <c r="N41" s="16"/>
      <c r="O41" s="16"/>
      <c r="P41" s="16"/>
      <c r="Q41" s="16"/>
      <c r="R41" s="16"/>
    </row>
    <row r="42" spans="1:18" s="35" customFormat="1" ht="15" thickBot="1">
      <c r="A42" s="35">
        <f>RANK(B42,B26:B99,0)</f>
        <v>5</v>
      </c>
      <c r="B42" s="35">
        <f t="shared" si="0"/>
        <v>10</v>
      </c>
      <c r="C42" s="2" t="s">
        <v>374</v>
      </c>
      <c r="D42" s="12">
        <v>1999</v>
      </c>
      <c r="E42" s="35" t="s">
        <v>373</v>
      </c>
      <c r="F42" s="13"/>
      <c r="G42" s="13"/>
      <c r="H42" s="13"/>
      <c r="I42" s="13"/>
      <c r="J42" s="13"/>
      <c r="K42" s="13"/>
      <c r="L42" s="13"/>
      <c r="M42" s="13">
        <v>10</v>
      </c>
      <c r="N42" s="13"/>
      <c r="O42" s="13"/>
      <c r="P42" s="13"/>
      <c r="Q42" s="13"/>
      <c r="R42" s="13"/>
    </row>
    <row r="43" spans="1:18" s="35" customFormat="1" ht="15" thickBot="1">
      <c r="A43" s="35">
        <f>RANK(B43,B26:B99,0)</f>
        <v>8</v>
      </c>
      <c r="B43" s="35">
        <f t="shared" si="0"/>
        <v>8</v>
      </c>
      <c r="C43" s="2" t="s">
        <v>375</v>
      </c>
      <c r="D43" s="4">
        <v>1999</v>
      </c>
      <c r="E43" s="2" t="s">
        <v>376</v>
      </c>
      <c r="F43" s="16"/>
      <c r="G43" s="16"/>
      <c r="H43" s="16"/>
      <c r="I43" s="16"/>
      <c r="J43" s="16"/>
      <c r="K43" s="16"/>
      <c r="L43" s="16"/>
      <c r="M43" s="16">
        <v>8</v>
      </c>
      <c r="N43" s="16"/>
      <c r="O43" s="16"/>
      <c r="P43" s="16"/>
      <c r="Q43" s="16"/>
      <c r="R43" s="16"/>
    </row>
    <row r="44" spans="1:18" s="66" customFormat="1" ht="15" thickBot="1">
      <c r="A44" s="66">
        <f>RANK(B44,B26:B99,0)</f>
        <v>3</v>
      </c>
      <c r="B44" s="66">
        <f t="shared" si="0"/>
        <v>12</v>
      </c>
      <c r="C44" s="67" t="s">
        <v>522</v>
      </c>
      <c r="D44" s="94">
        <v>1998</v>
      </c>
      <c r="E44" s="82" t="s">
        <v>49</v>
      </c>
      <c r="F44" s="84"/>
      <c r="G44" s="84"/>
      <c r="H44" s="84"/>
      <c r="I44" s="84"/>
      <c r="J44" s="84"/>
      <c r="K44" s="84"/>
      <c r="L44" s="84"/>
      <c r="M44" s="84">
        <v>6</v>
      </c>
      <c r="N44" s="84"/>
      <c r="O44" s="84">
        <v>6</v>
      </c>
      <c r="P44" s="84"/>
      <c r="Q44" s="84"/>
      <c r="R44" s="84"/>
    </row>
    <row r="45" spans="1:18" s="35" customFormat="1" ht="15" thickBot="1">
      <c r="A45" s="35">
        <f>RANK(B45,B26:B99,0)</f>
        <v>8</v>
      </c>
      <c r="B45" s="35">
        <f t="shared" si="0"/>
        <v>8</v>
      </c>
      <c r="C45" s="2" t="s">
        <v>407</v>
      </c>
      <c r="D45" s="4">
        <v>1999</v>
      </c>
      <c r="E45" s="2" t="s">
        <v>203</v>
      </c>
      <c r="F45" s="16"/>
      <c r="G45" s="16"/>
      <c r="H45" s="16"/>
      <c r="I45" s="16"/>
      <c r="J45" s="16"/>
      <c r="K45" s="16"/>
      <c r="L45" s="16"/>
      <c r="M45" s="16"/>
      <c r="N45" s="16">
        <v>8</v>
      </c>
      <c r="O45" s="16"/>
      <c r="P45" s="16"/>
      <c r="Q45" s="16"/>
      <c r="R45" s="16"/>
    </row>
    <row r="46" spans="1:18" ht="15" thickBot="1">
      <c r="A46" s="35">
        <f>RANK(B46,B26:B99,0)</f>
        <v>20</v>
      </c>
      <c r="B46" s="35">
        <f t="shared" si="0"/>
        <v>4</v>
      </c>
      <c r="C46" s="2" t="s">
        <v>408</v>
      </c>
      <c r="D46" s="4">
        <v>1998</v>
      </c>
      <c r="E46" s="2" t="s">
        <v>409</v>
      </c>
      <c r="F46" s="16"/>
      <c r="G46" s="16"/>
      <c r="H46" s="16"/>
      <c r="I46" s="16"/>
      <c r="J46" s="16"/>
      <c r="K46" s="16"/>
      <c r="L46" s="16"/>
      <c r="M46" s="16"/>
      <c r="N46" s="16">
        <v>4</v>
      </c>
      <c r="O46" s="16"/>
      <c r="P46" s="16"/>
      <c r="Q46" s="16"/>
      <c r="R46" s="16"/>
    </row>
    <row r="47" spans="1:18" ht="15" thickBot="1">
      <c r="A47" s="35">
        <f>RANK(B47,B26:B99,0)</f>
        <v>20</v>
      </c>
      <c r="B47" s="35">
        <f t="shared" si="0"/>
        <v>4</v>
      </c>
      <c r="C47" s="2" t="s">
        <v>413</v>
      </c>
      <c r="D47" s="12">
        <v>1998</v>
      </c>
      <c r="E47" s="10" t="s">
        <v>75</v>
      </c>
      <c r="F47" s="13"/>
      <c r="G47" s="13"/>
      <c r="H47" s="13"/>
      <c r="I47" s="13"/>
      <c r="J47" s="13"/>
      <c r="K47" s="13"/>
      <c r="L47" s="13"/>
      <c r="M47" s="13"/>
      <c r="N47" s="13">
        <v>4</v>
      </c>
      <c r="O47" s="13"/>
      <c r="P47" s="13"/>
      <c r="Q47" s="13"/>
      <c r="R47" s="13"/>
    </row>
    <row r="48" spans="1:18" s="66" customFormat="1" ht="15" thickBot="1">
      <c r="A48" s="66">
        <f>RANK(B48,B26:B99,0)</f>
        <v>3</v>
      </c>
      <c r="B48" s="66">
        <f t="shared" si="0"/>
        <v>12</v>
      </c>
      <c r="C48" s="67" t="s">
        <v>450</v>
      </c>
      <c r="D48" s="70">
        <v>1998</v>
      </c>
      <c r="E48" s="67" t="s">
        <v>25</v>
      </c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>
        <v>4</v>
      </c>
      <c r="Q48" s="76"/>
      <c r="R48" s="76">
        <v>8</v>
      </c>
    </row>
    <row r="49" spans="1:18" ht="15" thickBot="1">
      <c r="A49" s="35">
        <f>RANK(B49,B26:B99,0)</f>
        <v>25</v>
      </c>
      <c r="B49" s="35">
        <f t="shared" si="0"/>
        <v>2</v>
      </c>
      <c r="C49" s="2" t="s">
        <v>470</v>
      </c>
      <c r="D49" s="12">
        <v>1998</v>
      </c>
      <c r="E49" s="10" t="s">
        <v>215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>
        <v>2</v>
      </c>
      <c r="R49" s="13"/>
    </row>
    <row r="50" spans="1:18" ht="15" thickBot="1">
      <c r="A50" s="35">
        <f>RANK(B50,B26:B99,0)</f>
        <v>20</v>
      </c>
      <c r="B50" s="35">
        <f t="shared" si="0"/>
        <v>4</v>
      </c>
      <c r="C50" s="2" t="s">
        <v>496</v>
      </c>
      <c r="D50" s="4">
        <v>1998</v>
      </c>
      <c r="E50" s="2" t="s">
        <v>32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>
        <v>4</v>
      </c>
    </row>
    <row r="51" spans="1:18" ht="15" thickBot="1">
      <c r="A51" s="35">
        <f>RANK(B51,B26:B99,0)</f>
        <v>26</v>
      </c>
      <c r="B51" s="35">
        <f t="shared" si="0"/>
        <v>0</v>
      </c>
      <c r="C51" s="2"/>
      <c r="D51" s="12"/>
      <c r="E51" s="10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5" thickBot="1">
      <c r="A52" s="35">
        <f>RANK(B52,B26:B99)</f>
        <v>26</v>
      </c>
      <c r="B52" s="35">
        <f t="shared" si="0"/>
        <v>0</v>
      </c>
      <c r="C52" s="2"/>
      <c r="D52" s="4"/>
      <c r="E52" s="2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5" thickBot="1">
      <c r="A53" s="35">
        <f>RANK(B53,B26:B99,0)</f>
        <v>26</v>
      </c>
      <c r="B53" s="35">
        <f t="shared" si="0"/>
        <v>0</v>
      </c>
      <c r="C53" s="10"/>
      <c r="D53" s="12"/>
      <c r="E53" s="10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5" thickBot="1">
      <c r="A54" s="35">
        <f>RANK(B54,B26:B99,0)</f>
        <v>26</v>
      </c>
      <c r="B54" s="35">
        <f t="shared" si="0"/>
        <v>0</v>
      </c>
      <c r="C54" s="2"/>
      <c r="D54" s="4"/>
      <c r="E54" s="2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2" ht="13.5">
      <c r="A55">
        <f>RANK(B55,B26:B99,0)</f>
        <v>26</v>
      </c>
      <c r="B55">
        <f t="shared" si="0"/>
        <v>0</v>
      </c>
    </row>
    <row r="56" spans="1:2" ht="13.5">
      <c r="A56">
        <f>RANK(B56,B26:B99,0)</f>
        <v>26</v>
      </c>
      <c r="B56">
        <f t="shared" si="0"/>
        <v>0</v>
      </c>
    </row>
    <row r="57" spans="1:2" ht="13.5">
      <c r="A57">
        <f>RANK(B57,B26:B99,0)</f>
        <v>26</v>
      </c>
      <c r="B57">
        <f aca="true" t="shared" si="1" ref="B57:B88">SUM(F57:R57)</f>
        <v>0</v>
      </c>
    </row>
    <row r="58" spans="1:2" ht="13.5">
      <c r="A58">
        <f>RANK(B58,B26:B99,0)</f>
        <v>26</v>
      </c>
      <c r="B58">
        <f t="shared" si="1"/>
        <v>0</v>
      </c>
    </row>
    <row r="59" spans="1:2" ht="13.5">
      <c r="A59">
        <f>RANK(B59,B26:B99,0)</f>
        <v>26</v>
      </c>
      <c r="B59">
        <f t="shared" si="1"/>
        <v>0</v>
      </c>
    </row>
    <row r="60" spans="1:2" ht="13.5">
      <c r="A60">
        <f>RANK(B60,B26:B99,0)</f>
        <v>26</v>
      </c>
      <c r="B60">
        <f t="shared" si="1"/>
        <v>0</v>
      </c>
    </row>
    <row r="61" spans="1:2" ht="13.5">
      <c r="A61">
        <f>RANK(B61,B26:B99,0)</f>
        <v>26</v>
      </c>
      <c r="B61">
        <f t="shared" si="1"/>
        <v>0</v>
      </c>
    </row>
    <row r="62" spans="1:2" ht="13.5">
      <c r="A62">
        <f>RANK(B62,B26:B99,0)</f>
        <v>26</v>
      </c>
      <c r="B62">
        <f t="shared" si="1"/>
        <v>0</v>
      </c>
    </row>
    <row r="63" spans="1:2" ht="13.5">
      <c r="A63">
        <f>RANK(B63,B26:B99,0)</f>
        <v>26</v>
      </c>
      <c r="B63">
        <f t="shared" si="1"/>
        <v>0</v>
      </c>
    </row>
    <row r="64" spans="1:2" ht="13.5">
      <c r="A64">
        <f>RANK(B64,B26:B99,0)</f>
        <v>26</v>
      </c>
      <c r="B64">
        <f t="shared" si="1"/>
        <v>0</v>
      </c>
    </row>
    <row r="65" spans="1:2" ht="13.5">
      <c r="A65">
        <f>RANK(B65,B26:B99,0)</f>
        <v>26</v>
      </c>
      <c r="B65">
        <f t="shared" si="1"/>
        <v>0</v>
      </c>
    </row>
    <row r="66" spans="1:2" ht="13.5">
      <c r="A66">
        <f>RANK(B66,B26:B99,0)</f>
        <v>26</v>
      </c>
      <c r="B66">
        <f t="shared" si="1"/>
        <v>0</v>
      </c>
    </row>
    <row r="67" spans="1:2" ht="13.5">
      <c r="A67">
        <f>RANK(B67,B26:B99,0)</f>
        <v>26</v>
      </c>
      <c r="B67">
        <f t="shared" si="1"/>
        <v>0</v>
      </c>
    </row>
    <row r="68" spans="1:2" ht="13.5">
      <c r="A68">
        <f>RANK(B68,B26:B99,0)</f>
        <v>26</v>
      </c>
      <c r="B68">
        <f t="shared" si="1"/>
        <v>0</v>
      </c>
    </row>
    <row r="69" spans="1:2" ht="13.5">
      <c r="A69">
        <f>RANK(B69,B26:B99,0)</f>
        <v>26</v>
      </c>
      <c r="B69">
        <f t="shared" si="1"/>
        <v>0</v>
      </c>
    </row>
    <row r="70" spans="1:2" ht="13.5">
      <c r="A70">
        <f>RANK(B70,B26:B99,0)</f>
        <v>26</v>
      </c>
      <c r="B70">
        <f t="shared" si="1"/>
        <v>0</v>
      </c>
    </row>
    <row r="71" spans="1:2" ht="13.5">
      <c r="A71">
        <f>RANK(B71,B26:B99,0)</f>
        <v>26</v>
      </c>
      <c r="B71">
        <f t="shared" si="1"/>
        <v>0</v>
      </c>
    </row>
    <row r="72" spans="1:2" ht="13.5">
      <c r="A72">
        <f>RANK(B72,B26:B99,0)</f>
        <v>26</v>
      </c>
      <c r="B72">
        <f t="shared" si="1"/>
        <v>0</v>
      </c>
    </row>
    <row r="73" spans="1:2" ht="13.5">
      <c r="A73">
        <f>RANK(B73,B26:B99,0)</f>
        <v>26</v>
      </c>
      <c r="B73">
        <f t="shared" si="1"/>
        <v>0</v>
      </c>
    </row>
    <row r="74" spans="1:2" ht="13.5">
      <c r="A74">
        <f>RANK(B74,B26:B99,0)</f>
        <v>26</v>
      </c>
      <c r="B74">
        <f t="shared" si="1"/>
        <v>0</v>
      </c>
    </row>
    <row r="75" spans="1:2" ht="13.5">
      <c r="A75">
        <f>RANK(B75,B26:B99,0)</f>
        <v>26</v>
      </c>
      <c r="B75">
        <f t="shared" si="1"/>
        <v>0</v>
      </c>
    </row>
    <row r="76" spans="1:2" ht="13.5">
      <c r="A76">
        <f>RANK(B76,B26:B99,0)</f>
        <v>26</v>
      </c>
      <c r="B76">
        <f t="shared" si="1"/>
        <v>0</v>
      </c>
    </row>
    <row r="77" spans="1:2" ht="13.5">
      <c r="A77">
        <f>RANK(B77,B26:B99,0)</f>
        <v>26</v>
      </c>
      <c r="B77">
        <f t="shared" si="1"/>
        <v>0</v>
      </c>
    </row>
    <row r="78" spans="1:2" ht="13.5">
      <c r="A78">
        <f>RANK(B78,B26:B99,0)</f>
        <v>26</v>
      </c>
      <c r="B78">
        <f t="shared" si="1"/>
        <v>0</v>
      </c>
    </row>
    <row r="79" spans="1:2" ht="13.5">
      <c r="A79">
        <f>RANK(B79,B26:B99,0)</f>
        <v>26</v>
      </c>
      <c r="B79">
        <f t="shared" si="1"/>
        <v>0</v>
      </c>
    </row>
    <row r="80" spans="1:2" ht="13.5">
      <c r="A80">
        <f>RANK(B80,B26:B99,0)</f>
        <v>26</v>
      </c>
      <c r="B80">
        <f t="shared" si="1"/>
        <v>0</v>
      </c>
    </row>
    <row r="81" spans="1:2" ht="13.5">
      <c r="A81">
        <f>RANK(B81,B26:B99,0)</f>
        <v>26</v>
      </c>
      <c r="B81">
        <f t="shared" si="1"/>
        <v>0</v>
      </c>
    </row>
    <row r="82" spans="1:2" ht="13.5">
      <c r="A82">
        <f>RANK(B82,B26:B99,0)</f>
        <v>26</v>
      </c>
      <c r="B82">
        <f t="shared" si="1"/>
        <v>0</v>
      </c>
    </row>
    <row r="83" spans="1:2" ht="13.5">
      <c r="A83">
        <f>RANK(B83,B26:B99,0)</f>
        <v>26</v>
      </c>
      <c r="B83">
        <f t="shared" si="1"/>
        <v>0</v>
      </c>
    </row>
    <row r="84" spans="1:2" ht="13.5">
      <c r="A84">
        <f>RANK(B84,B26:B99,0)</f>
        <v>26</v>
      </c>
      <c r="B84">
        <f t="shared" si="1"/>
        <v>0</v>
      </c>
    </row>
    <row r="85" spans="1:2" ht="13.5">
      <c r="A85">
        <f>RANK(B85,B26:B99,0)</f>
        <v>26</v>
      </c>
      <c r="B85">
        <f t="shared" si="1"/>
        <v>0</v>
      </c>
    </row>
    <row r="86" spans="1:2" ht="13.5">
      <c r="A86">
        <f>RANK(B86,B26:B99,0)</f>
        <v>26</v>
      </c>
      <c r="B86">
        <f t="shared" si="1"/>
        <v>0</v>
      </c>
    </row>
    <row r="87" spans="1:2" ht="13.5">
      <c r="A87">
        <f>RANK(B87,B26:B99,0)</f>
        <v>26</v>
      </c>
      <c r="B87">
        <f t="shared" si="1"/>
        <v>0</v>
      </c>
    </row>
    <row r="88" spans="1:2" ht="13.5">
      <c r="A88">
        <f>RANK(B88,B26:B99,0)</f>
        <v>26</v>
      </c>
      <c r="B88">
        <f t="shared" si="1"/>
        <v>0</v>
      </c>
    </row>
    <row r="89" spans="1:2" ht="13.5">
      <c r="A89">
        <f>RANK(B89,B26:B99,0)</f>
        <v>26</v>
      </c>
      <c r="B89">
        <f aca="true" t="shared" si="2" ref="B89:B99">SUM(F89:R89)</f>
        <v>0</v>
      </c>
    </row>
    <row r="90" spans="1:2" ht="13.5">
      <c r="A90">
        <f>RANK(B90,B26:B99,0)</f>
        <v>26</v>
      </c>
      <c r="B90">
        <f t="shared" si="2"/>
        <v>0</v>
      </c>
    </row>
    <row r="91" spans="1:2" ht="13.5">
      <c r="A91">
        <f>RANK(B91,B26:B99,0)</f>
        <v>26</v>
      </c>
      <c r="B91">
        <f t="shared" si="2"/>
        <v>0</v>
      </c>
    </row>
    <row r="92" spans="1:2" ht="13.5">
      <c r="A92">
        <f>RANK(B92,B26:B99,0)</f>
        <v>26</v>
      </c>
      <c r="B92">
        <f t="shared" si="2"/>
        <v>0</v>
      </c>
    </row>
    <row r="93" spans="1:2" ht="13.5">
      <c r="A93">
        <f>RANK(B93,B26:B99,0)</f>
        <v>26</v>
      </c>
      <c r="B93">
        <f t="shared" si="2"/>
        <v>0</v>
      </c>
    </row>
    <row r="94" spans="1:2" ht="13.5">
      <c r="A94">
        <f>RANK(B94,B26:B99,0)</f>
        <v>26</v>
      </c>
      <c r="B94">
        <f t="shared" si="2"/>
        <v>0</v>
      </c>
    </row>
    <row r="95" spans="1:2" ht="13.5">
      <c r="A95">
        <f>RANK(B95,B26:B99,0)</f>
        <v>26</v>
      </c>
      <c r="B95">
        <f t="shared" si="2"/>
        <v>0</v>
      </c>
    </row>
    <row r="96" spans="1:2" ht="13.5">
      <c r="A96">
        <f>RANK(B96,B26:B99,0)</f>
        <v>26</v>
      </c>
      <c r="B96">
        <f t="shared" si="2"/>
        <v>0</v>
      </c>
    </row>
    <row r="97" spans="1:2" ht="13.5">
      <c r="A97">
        <f>RANK(B26:B99,B26:B99,0)</f>
        <v>26</v>
      </c>
      <c r="B97">
        <f t="shared" si="2"/>
        <v>0</v>
      </c>
    </row>
    <row r="98" spans="1:2" ht="13.5">
      <c r="A98">
        <f>RANK(B98,B26:B99,0)</f>
        <v>26</v>
      </c>
      <c r="B98">
        <f t="shared" si="2"/>
        <v>0</v>
      </c>
    </row>
    <row r="99" spans="1:2" ht="13.5">
      <c r="A99">
        <f>RANK(B99,B26:B99,0)</f>
        <v>26</v>
      </c>
      <c r="B99">
        <f t="shared" si="2"/>
        <v>0</v>
      </c>
    </row>
    <row r="100" ht="13.5">
      <c r="C100" s="62" t="s">
        <v>354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5:R100"/>
  <sheetViews>
    <sheetView workbookViewId="0" topLeftCell="A20">
      <selection activeCell="C37" sqref="C37"/>
    </sheetView>
  </sheetViews>
  <sheetFormatPr defaultColWidth="11.421875" defaultRowHeight="15"/>
  <cols>
    <col min="1" max="1" width="5.7109375" style="0" customWidth="1"/>
    <col min="2" max="2" width="7.00390625" style="0" customWidth="1"/>
    <col min="3" max="3" width="26.7109375" style="0" customWidth="1"/>
    <col min="4" max="4" width="8.8515625" style="0" customWidth="1"/>
    <col min="5" max="5" width="23.7109375" style="0" customWidth="1"/>
    <col min="6" max="6" width="12.140625" style="0" customWidth="1"/>
    <col min="8" max="8" width="8.421875" style="0" customWidth="1"/>
    <col min="9" max="9" width="13.140625" style="0" customWidth="1"/>
    <col min="10" max="10" width="12.421875" style="0" customWidth="1"/>
    <col min="11" max="11" width="8.7109375" style="0" customWidth="1"/>
    <col min="12" max="12" width="5.421875" style="0" customWidth="1"/>
    <col min="13" max="13" width="13.421875" style="0" customWidth="1"/>
    <col min="14" max="14" width="11.8515625" style="0" customWidth="1"/>
    <col min="15" max="15" width="11.28125" style="0" customWidth="1"/>
    <col min="16" max="16" width="11.8515625" style="0" customWidth="1"/>
    <col min="17" max="17" width="12.00390625" style="0" customWidth="1"/>
    <col min="18" max="18" width="11.140625" style="0" customWidth="1"/>
  </cols>
  <sheetData>
    <row r="25" spans="1:18" ht="13.5">
      <c r="A25" t="s">
        <v>0</v>
      </c>
      <c r="B25" t="s">
        <v>4</v>
      </c>
      <c r="C25" t="s">
        <v>1</v>
      </c>
      <c r="D25" t="s">
        <v>2</v>
      </c>
      <c r="E25" t="s">
        <v>3</v>
      </c>
      <c r="F25" s="1" t="s">
        <v>5</v>
      </c>
      <c r="G25" s="1" t="s">
        <v>6</v>
      </c>
      <c r="H25" s="1" t="s">
        <v>7</v>
      </c>
      <c r="I25" s="1" t="s">
        <v>9</v>
      </c>
      <c r="J25" s="1" t="s">
        <v>8</v>
      </c>
      <c r="K25" s="1" t="s">
        <v>12</v>
      </c>
      <c r="L25" s="1" t="s">
        <v>11</v>
      </c>
      <c r="M25" s="1" t="s">
        <v>164</v>
      </c>
      <c r="N25" s="1" t="s">
        <v>13</v>
      </c>
      <c r="O25" s="1" t="s">
        <v>14</v>
      </c>
      <c r="P25" s="1" t="s">
        <v>5</v>
      </c>
      <c r="Q25" s="1" t="s">
        <v>15</v>
      </c>
      <c r="R25" s="1" t="s">
        <v>10</v>
      </c>
    </row>
    <row r="26" spans="1:18" ht="13.5">
      <c r="A26" s="35">
        <f>RANK(B26,B24:B98,0)</f>
        <v>36</v>
      </c>
      <c r="B26" s="35">
        <f aca="true" t="shared" si="0" ref="B26:B57">SUM(F26:R26)</f>
        <v>4</v>
      </c>
      <c r="C26" s="53" t="s">
        <v>27</v>
      </c>
      <c r="D26" s="5">
        <v>2001</v>
      </c>
      <c r="E26" s="3" t="s">
        <v>28</v>
      </c>
      <c r="F26" s="20">
        <v>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66" customFormat="1" ht="13.5">
      <c r="A27" s="66">
        <f>RANK(B27,B17:B91,0)</f>
        <v>4</v>
      </c>
      <c r="B27" s="66">
        <f t="shared" si="0"/>
        <v>22</v>
      </c>
      <c r="C27" s="90" t="s">
        <v>29</v>
      </c>
      <c r="D27" s="91">
        <v>2001</v>
      </c>
      <c r="E27" s="90" t="s">
        <v>30</v>
      </c>
      <c r="F27" s="97">
        <v>10</v>
      </c>
      <c r="G27" s="97"/>
      <c r="H27" s="97"/>
      <c r="I27" s="97"/>
      <c r="J27" s="98">
        <v>6</v>
      </c>
      <c r="K27" s="97"/>
      <c r="L27" s="97">
        <v>6</v>
      </c>
      <c r="M27" s="97"/>
      <c r="N27" s="97"/>
      <c r="O27" s="97"/>
      <c r="P27" s="97"/>
      <c r="Q27" s="97"/>
      <c r="R27" s="97"/>
    </row>
    <row r="28" spans="1:18" s="66" customFormat="1" ht="13.5">
      <c r="A28" s="66">
        <f>RANK(B28,B11:B85,0)</f>
        <v>7</v>
      </c>
      <c r="B28" s="66">
        <f t="shared" si="0"/>
        <v>18</v>
      </c>
      <c r="C28" s="90" t="s">
        <v>31</v>
      </c>
      <c r="D28" s="91">
        <v>2000</v>
      </c>
      <c r="E28" s="90" t="s">
        <v>32</v>
      </c>
      <c r="F28" s="99">
        <v>8</v>
      </c>
      <c r="G28" s="97"/>
      <c r="H28" s="97"/>
      <c r="I28" s="97">
        <v>10</v>
      </c>
      <c r="J28" s="97"/>
      <c r="K28" s="97"/>
      <c r="L28" s="97"/>
      <c r="M28" s="97"/>
      <c r="N28" s="97"/>
      <c r="O28" s="97"/>
      <c r="P28" s="97"/>
      <c r="Q28" s="97"/>
      <c r="R28" s="97"/>
    </row>
    <row r="29" spans="1:18" s="66" customFormat="1" ht="13.5">
      <c r="A29" s="66">
        <f>RANK(B29,B11:B85,0)</f>
        <v>7</v>
      </c>
      <c r="B29" s="66">
        <f t="shared" si="0"/>
        <v>18</v>
      </c>
      <c r="C29" s="90" t="s">
        <v>33</v>
      </c>
      <c r="D29" s="91">
        <v>2001</v>
      </c>
      <c r="E29" s="90" t="s">
        <v>34</v>
      </c>
      <c r="F29" s="97">
        <v>6</v>
      </c>
      <c r="G29" s="97">
        <v>8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>
        <v>4</v>
      </c>
    </row>
    <row r="30" spans="1:18" s="71" customFormat="1" ht="13.5">
      <c r="A30" s="71">
        <f>RANK(B30,B10:B84,0)</f>
        <v>7</v>
      </c>
      <c r="B30" s="71">
        <f t="shared" si="0"/>
        <v>18</v>
      </c>
      <c r="C30" s="100" t="s">
        <v>510</v>
      </c>
      <c r="D30" s="101">
        <v>2000</v>
      </c>
      <c r="E30" s="100" t="s">
        <v>32</v>
      </c>
      <c r="F30" s="102">
        <v>6</v>
      </c>
      <c r="G30" s="102">
        <v>4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3">
        <v>4</v>
      </c>
      <c r="R30" s="102">
        <v>4</v>
      </c>
    </row>
    <row r="31" spans="1:18" ht="13.5">
      <c r="A31" s="35">
        <f>RANK(B31,B8:B82,0)</f>
        <v>36</v>
      </c>
      <c r="B31" s="35">
        <f t="shared" si="0"/>
        <v>4</v>
      </c>
      <c r="C31" s="54" t="s">
        <v>35</v>
      </c>
      <c r="D31" s="5">
        <v>2001</v>
      </c>
      <c r="E31" s="3" t="s">
        <v>36</v>
      </c>
      <c r="F31" s="19">
        <v>4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3.5">
      <c r="A32" s="35">
        <f>RANK(B32,B26:B100,0)</f>
        <v>36</v>
      </c>
      <c r="B32" s="35">
        <f t="shared" si="0"/>
        <v>4</v>
      </c>
      <c r="C32" s="54" t="s">
        <v>46</v>
      </c>
      <c r="D32" s="57">
        <v>2001</v>
      </c>
      <c r="E32" s="3" t="s">
        <v>47</v>
      </c>
      <c r="F32" s="20">
        <v>4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71" customFormat="1" ht="13.5">
      <c r="A33" s="71">
        <f>RANK(B33,B26:B100,0)</f>
        <v>11</v>
      </c>
      <c r="B33" s="71">
        <f t="shared" si="0"/>
        <v>14</v>
      </c>
      <c r="C33" s="100" t="s">
        <v>512</v>
      </c>
      <c r="D33" s="105">
        <v>2001</v>
      </c>
      <c r="E33" s="100" t="s">
        <v>123</v>
      </c>
      <c r="F33" s="102"/>
      <c r="G33" s="102">
        <v>6</v>
      </c>
      <c r="H33" s="102">
        <v>8</v>
      </c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ht="13.5">
      <c r="A34" s="35">
        <f>RANK(B34,B20:B94,0)</f>
        <v>21</v>
      </c>
      <c r="B34" s="35">
        <f t="shared" si="0"/>
        <v>6</v>
      </c>
      <c r="C34" s="53" t="s">
        <v>124</v>
      </c>
      <c r="D34" s="5">
        <v>2001</v>
      </c>
      <c r="E34" s="3" t="s">
        <v>125</v>
      </c>
      <c r="F34" s="19"/>
      <c r="G34" s="19">
        <v>6</v>
      </c>
      <c r="H34" s="19"/>
      <c r="I34" s="19"/>
      <c r="J34" s="19"/>
      <c r="K34" s="19"/>
      <c r="L34" s="19"/>
      <c r="M34" s="19"/>
      <c r="N34" s="49"/>
      <c r="O34" s="19"/>
      <c r="P34" s="19"/>
      <c r="Q34" s="19"/>
      <c r="R34" s="19"/>
    </row>
    <row r="35" spans="1:18" ht="13.5">
      <c r="A35" s="35">
        <f>RANK(B35,B14:B88,0)</f>
        <v>16</v>
      </c>
      <c r="B35" s="35">
        <f t="shared" si="0"/>
        <v>8</v>
      </c>
      <c r="C35" s="53" t="s">
        <v>126</v>
      </c>
      <c r="D35" s="5">
        <v>2000</v>
      </c>
      <c r="E35" s="3" t="s">
        <v>25</v>
      </c>
      <c r="F35" s="19"/>
      <c r="G35" s="19">
        <v>4</v>
      </c>
      <c r="H35" s="19"/>
      <c r="I35" s="19"/>
      <c r="J35" s="19"/>
      <c r="K35" s="19"/>
      <c r="L35" s="19"/>
      <c r="M35" s="19"/>
      <c r="N35" s="19"/>
      <c r="O35" s="19"/>
      <c r="P35" s="20">
        <v>4</v>
      </c>
      <c r="Q35" s="19"/>
      <c r="R35" s="19"/>
    </row>
    <row r="36" spans="1:18" ht="13.5">
      <c r="A36" s="35">
        <f>RANK(B36,B12:B86,0)</f>
        <v>36</v>
      </c>
      <c r="B36" s="35">
        <f t="shared" si="0"/>
        <v>4</v>
      </c>
      <c r="C36" s="53" t="s">
        <v>127</v>
      </c>
      <c r="D36" s="5">
        <v>2001</v>
      </c>
      <c r="E36" s="3" t="s">
        <v>128</v>
      </c>
      <c r="F36" s="19"/>
      <c r="G36" s="19">
        <v>4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71" customFormat="1" ht="13.5">
      <c r="A37" s="71">
        <f>RANK(B37,B26:B100,0)</f>
        <v>11</v>
      </c>
      <c r="B37" s="71">
        <f t="shared" si="0"/>
        <v>14</v>
      </c>
      <c r="C37" s="100" t="s">
        <v>513</v>
      </c>
      <c r="D37" s="101">
        <v>2001</v>
      </c>
      <c r="E37" s="100" t="s">
        <v>56</v>
      </c>
      <c r="F37" s="103"/>
      <c r="G37" s="102">
        <v>4</v>
      </c>
      <c r="H37" s="102"/>
      <c r="I37" s="102"/>
      <c r="J37" s="103"/>
      <c r="K37" s="102"/>
      <c r="L37" s="102">
        <v>4</v>
      </c>
      <c r="M37" s="102"/>
      <c r="N37" s="102"/>
      <c r="O37" s="102"/>
      <c r="P37" s="102">
        <v>6</v>
      </c>
      <c r="Q37" s="102"/>
      <c r="R37" s="102"/>
    </row>
    <row r="38" spans="1:18" ht="13.5">
      <c r="A38" s="35">
        <f>RANK(B38,B26:B100,0)</f>
        <v>16</v>
      </c>
      <c r="B38" s="35">
        <f t="shared" si="0"/>
        <v>8</v>
      </c>
      <c r="C38" s="53" t="s">
        <v>130</v>
      </c>
      <c r="D38" s="5">
        <v>2001</v>
      </c>
      <c r="E38" s="3" t="s">
        <v>131</v>
      </c>
      <c r="F38" s="19"/>
      <c r="G38" s="20">
        <v>8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3.5">
      <c r="A39" s="35">
        <f>RANK(B39,B26:B100,0)</f>
        <v>13</v>
      </c>
      <c r="B39" s="35">
        <f t="shared" si="0"/>
        <v>10</v>
      </c>
      <c r="C39" s="3" t="s">
        <v>165</v>
      </c>
      <c r="D39" s="5">
        <v>2000</v>
      </c>
      <c r="E39" s="3" t="s">
        <v>122</v>
      </c>
      <c r="F39" s="19"/>
      <c r="G39" s="19"/>
      <c r="H39" s="20">
        <v>10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3.5">
      <c r="A40" s="35">
        <f>RANK(B40,B26:B100,0)</f>
        <v>21</v>
      </c>
      <c r="B40" s="35">
        <f t="shared" si="0"/>
        <v>6</v>
      </c>
      <c r="C40" s="3" t="s">
        <v>170</v>
      </c>
      <c r="D40" s="5">
        <v>2000</v>
      </c>
      <c r="E40" s="3" t="s">
        <v>171</v>
      </c>
      <c r="F40" s="19"/>
      <c r="G40" s="19"/>
      <c r="H40" s="20">
        <v>6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3.5">
      <c r="A41" s="35">
        <f>RANK(B41,B26:B100,0)</f>
        <v>21</v>
      </c>
      <c r="B41" s="35">
        <f t="shared" si="0"/>
        <v>6</v>
      </c>
      <c r="C41" s="3" t="s">
        <v>184</v>
      </c>
      <c r="D41" s="5">
        <v>2000</v>
      </c>
      <c r="E41" s="3" t="s">
        <v>169</v>
      </c>
      <c r="F41" s="19"/>
      <c r="G41" s="19"/>
      <c r="H41" s="19">
        <v>6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66" customFormat="1" ht="13.5">
      <c r="A42" s="66">
        <f>RANK(B42,B26:B100,0)</f>
        <v>4</v>
      </c>
      <c r="B42" s="66">
        <f t="shared" si="0"/>
        <v>22</v>
      </c>
      <c r="C42" s="90" t="s">
        <v>185</v>
      </c>
      <c r="D42" s="91">
        <v>2001</v>
      </c>
      <c r="E42" s="90" t="s">
        <v>186</v>
      </c>
      <c r="F42" s="97"/>
      <c r="G42" s="97"/>
      <c r="H42" s="97">
        <v>4</v>
      </c>
      <c r="I42" s="97"/>
      <c r="J42" s="97"/>
      <c r="K42" s="97">
        <v>8</v>
      </c>
      <c r="L42" s="98"/>
      <c r="M42" s="97"/>
      <c r="N42" s="97"/>
      <c r="O42" s="98">
        <v>10</v>
      </c>
      <c r="P42" s="97"/>
      <c r="Q42" s="97"/>
      <c r="R42" s="97"/>
    </row>
    <row r="43" spans="1:18" ht="13.5">
      <c r="A43" s="35">
        <f>RANK(B43,B26:B100,0)</f>
        <v>36</v>
      </c>
      <c r="B43" s="35">
        <f t="shared" si="0"/>
        <v>4</v>
      </c>
      <c r="C43" s="60" t="s">
        <v>187</v>
      </c>
      <c r="D43" s="5">
        <v>2000</v>
      </c>
      <c r="E43" s="3" t="s">
        <v>122</v>
      </c>
      <c r="F43" s="19"/>
      <c r="G43" s="19"/>
      <c r="H43" s="19">
        <v>4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3.5">
      <c r="A44" s="35">
        <f>RANK(B44,B26:B100,0)</f>
        <v>21</v>
      </c>
      <c r="B44" s="35">
        <f t="shared" si="0"/>
        <v>6</v>
      </c>
      <c r="C44" s="3" t="s">
        <v>237</v>
      </c>
      <c r="D44" s="57">
        <v>2000</v>
      </c>
      <c r="E44" s="3" t="s">
        <v>226</v>
      </c>
      <c r="F44" s="19"/>
      <c r="G44" s="19"/>
      <c r="H44" s="19"/>
      <c r="I44" s="20">
        <v>6</v>
      </c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3.5">
      <c r="A45" s="35">
        <f>RANK(B45,B26:B100,0)</f>
        <v>21</v>
      </c>
      <c r="B45" s="35">
        <f t="shared" si="0"/>
        <v>6</v>
      </c>
      <c r="C45" s="61" t="s">
        <v>238</v>
      </c>
      <c r="D45" s="5">
        <v>2001</v>
      </c>
      <c r="E45" s="3" t="s">
        <v>239</v>
      </c>
      <c r="F45" s="19"/>
      <c r="G45" s="19"/>
      <c r="H45" s="19"/>
      <c r="I45" s="20">
        <v>6</v>
      </c>
      <c r="J45" s="19"/>
      <c r="K45" s="19"/>
      <c r="L45" s="19"/>
      <c r="M45" s="19"/>
      <c r="N45" s="19"/>
      <c r="O45" s="19"/>
      <c r="P45" s="19"/>
      <c r="Q45" s="19"/>
      <c r="R45" s="19"/>
    </row>
    <row r="46" spans="1:18" s="66" customFormat="1" ht="13.5">
      <c r="A46" s="66">
        <f>RANK(B46,B26:B100,0)</f>
        <v>6</v>
      </c>
      <c r="B46" s="66">
        <f t="shared" si="0"/>
        <v>20</v>
      </c>
      <c r="C46" s="90" t="s">
        <v>245</v>
      </c>
      <c r="D46" s="91">
        <v>2001</v>
      </c>
      <c r="E46" s="90" t="s">
        <v>156</v>
      </c>
      <c r="F46" s="97"/>
      <c r="G46" s="98"/>
      <c r="H46" s="97"/>
      <c r="I46" s="97">
        <v>8</v>
      </c>
      <c r="J46" s="97"/>
      <c r="K46" s="97"/>
      <c r="L46" s="97"/>
      <c r="M46" s="97"/>
      <c r="N46" s="98">
        <v>6</v>
      </c>
      <c r="O46" s="97"/>
      <c r="P46" s="97"/>
      <c r="Q46" s="97"/>
      <c r="R46" s="97">
        <v>6</v>
      </c>
    </row>
    <row r="47" spans="1:18" s="66" customFormat="1" ht="13.5">
      <c r="A47" s="66">
        <f>RANK(B47,B26:B100,0)</f>
        <v>3</v>
      </c>
      <c r="B47" s="66">
        <f t="shared" si="0"/>
        <v>24</v>
      </c>
      <c r="C47" s="90" t="s">
        <v>246</v>
      </c>
      <c r="D47" s="91">
        <v>2001</v>
      </c>
      <c r="E47" s="90" t="s">
        <v>272</v>
      </c>
      <c r="F47" s="97"/>
      <c r="G47" s="97"/>
      <c r="H47" s="97"/>
      <c r="I47" s="97">
        <v>6</v>
      </c>
      <c r="J47" s="97"/>
      <c r="K47" s="97">
        <v>6</v>
      </c>
      <c r="L47" s="97"/>
      <c r="M47" s="97"/>
      <c r="N47" s="98"/>
      <c r="O47" s="97"/>
      <c r="P47" s="97">
        <v>6</v>
      </c>
      <c r="Q47" s="97"/>
      <c r="R47" s="97">
        <v>6</v>
      </c>
    </row>
    <row r="48" spans="1:18" ht="13.5">
      <c r="A48" s="35">
        <f>RANK(B48,B26:B100,0)</f>
        <v>21</v>
      </c>
      <c r="B48" s="35">
        <f t="shared" si="0"/>
        <v>6</v>
      </c>
      <c r="C48" s="3" t="s">
        <v>247</v>
      </c>
      <c r="D48" s="5">
        <v>2000</v>
      </c>
      <c r="E48" s="3" t="s">
        <v>248</v>
      </c>
      <c r="F48" s="19"/>
      <c r="G48" s="20"/>
      <c r="H48" s="19"/>
      <c r="I48" s="19">
        <v>6</v>
      </c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3.5">
      <c r="A49" s="35">
        <f>RANK(B49,B26:B100,0)</f>
        <v>36</v>
      </c>
      <c r="B49" s="35">
        <f t="shared" si="0"/>
        <v>4</v>
      </c>
      <c r="C49" s="21" t="s">
        <v>251</v>
      </c>
      <c r="D49" s="5">
        <v>2001</v>
      </c>
      <c r="E49" s="3" t="s">
        <v>179</v>
      </c>
      <c r="F49" s="19"/>
      <c r="G49" s="19"/>
      <c r="H49" s="19"/>
      <c r="I49" s="19">
        <v>4</v>
      </c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3.5">
      <c r="A50" s="35">
        <f>RANK(B50,B26:B100,0)</f>
        <v>21</v>
      </c>
      <c r="B50" s="35">
        <f t="shared" si="0"/>
        <v>6</v>
      </c>
      <c r="C50" s="3" t="s">
        <v>252</v>
      </c>
      <c r="D50" s="5">
        <v>2001</v>
      </c>
      <c r="E50" s="3" t="s">
        <v>186</v>
      </c>
      <c r="F50" s="19"/>
      <c r="G50" s="19"/>
      <c r="H50" s="19"/>
      <c r="I50" s="19">
        <v>2</v>
      </c>
      <c r="J50" s="19"/>
      <c r="K50" s="19"/>
      <c r="L50" s="19"/>
      <c r="M50" s="19"/>
      <c r="N50" s="19">
        <v>4</v>
      </c>
      <c r="O50" s="19"/>
      <c r="P50" s="19"/>
      <c r="Q50" s="19"/>
      <c r="R50" s="19"/>
    </row>
    <row r="51" spans="1:18" s="66" customFormat="1" ht="13.5">
      <c r="A51" s="66">
        <f>RANK(B51,B26:B100,0)</f>
        <v>1</v>
      </c>
      <c r="B51" s="66">
        <f t="shared" si="0"/>
        <v>54</v>
      </c>
      <c r="C51" s="90" t="s">
        <v>253</v>
      </c>
      <c r="D51" s="91">
        <v>2001</v>
      </c>
      <c r="E51" s="90" t="s">
        <v>186</v>
      </c>
      <c r="F51" s="97"/>
      <c r="G51" s="97"/>
      <c r="H51" s="97"/>
      <c r="I51" s="97">
        <v>2</v>
      </c>
      <c r="J51" s="98">
        <v>4</v>
      </c>
      <c r="K51" s="97">
        <v>8</v>
      </c>
      <c r="L51" s="97"/>
      <c r="M51" s="97">
        <v>10</v>
      </c>
      <c r="N51" s="97">
        <v>4</v>
      </c>
      <c r="O51" s="97">
        <v>8</v>
      </c>
      <c r="P51" s="98">
        <v>6</v>
      </c>
      <c r="Q51" s="98">
        <v>4</v>
      </c>
      <c r="R51" s="97">
        <v>8</v>
      </c>
    </row>
    <row r="52" spans="1:18" ht="13.5">
      <c r="A52" s="35">
        <f>RANK(B52,B26:B100,0)</f>
        <v>16</v>
      </c>
      <c r="B52" s="35">
        <f t="shared" si="0"/>
        <v>8</v>
      </c>
      <c r="C52" s="3" t="s">
        <v>279</v>
      </c>
      <c r="D52" s="5">
        <v>2000</v>
      </c>
      <c r="E52" s="3" t="s">
        <v>250</v>
      </c>
      <c r="F52" s="19"/>
      <c r="G52" s="19"/>
      <c r="H52" s="19"/>
      <c r="I52" s="19"/>
      <c r="J52" s="20">
        <v>8</v>
      </c>
      <c r="K52" s="19"/>
      <c r="L52" s="19"/>
      <c r="M52" s="19"/>
      <c r="N52" s="19"/>
      <c r="O52" s="19"/>
      <c r="P52" s="19"/>
      <c r="Q52" s="19"/>
      <c r="R52" s="19"/>
    </row>
    <row r="53" spans="1:18" ht="13.5">
      <c r="A53" s="35">
        <f>RANK(B53,B26:B100)</f>
        <v>21</v>
      </c>
      <c r="B53" s="35">
        <f t="shared" si="0"/>
        <v>6</v>
      </c>
      <c r="C53" s="3" t="s">
        <v>280</v>
      </c>
      <c r="D53" s="5">
        <v>2001</v>
      </c>
      <c r="E53" s="3" t="s">
        <v>250</v>
      </c>
      <c r="F53" s="19"/>
      <c r="G53" s="19"/>
      <c r="H53" s="19"/>
      <c r="I53" s="19"/>
      <c r="J53" s="20">
        <v>6</v>
      </c>
      <c r="K53" s="19"/>
      <c r="L53" s="19"/>
      <c r="M53" s="19"/>
      <c r="N53" s="19"/>
      <c r="O53" s="19"/>
      <c r="P53" s="19"/>
      <c r="Q53" s="19"/>
      <c r="R53" s="19"/>
    </row>
    <row r="54" spans="1:18" ht="13.5">
      <c r="A54" s="35">
        <f>RANK(B54,B26:B100,0)</f>
        <v>36</v>
      </c>
      <c r="B54" s="35">
        <f t="shared" si="0"/>
        <v>4</v>
      </c>
      <c r="C54" s="3" t="s">
        <v>281</v>
      </c>
      <c r="D54" s="5">
        <v>2000</v>
      </c>
      <c r="E54" s="3" t="s">
        <v>25</v>
      </c>
      <c r="F54" s="18"/>
      <c r="G54" s="19"/>
      <c r="H54" s="19"/>
      <c r="I54" s="19"/>
      <c r="J54" s="20">
        <v>4</v>
      </c>
      <c r="K54" s="19"/>
      <c r="L54" s="19"/>
      <c r="M54" s="19"/>
      <c r="N54" s="19"/>
      <c r="O54" s="19"/>
      <c r="P54" s="19"/>
      <c r="Q54" s="19"/>
      <c r="R54" s="19"/>
    </row>
    <row r="55" spans="1:18" ht="13.5">
      <c r="A55" s="35">
        <f>RANK(B55,B26:B100,0)</f>
        <v>36</v>
      </c>
      <c r="B55" s="35">
        <f t="shared" si="0"/>
        <v>4</v>
      </c>
      <c r="C55" s="3" t="s">
        <v>282</v>
      </c>
      <c r="D55" s="5">
        <v>2000</v>
      </c>
      <c r="E55" s="3" t="s">
        <v>283</v>
      </c>
      <c r="F55" s="19"/>
      <c r="G55" s="19"/>
      <c r="H55" s="19"/>
      <c r="I55" s="19"/>
      <c r="J55" s="20">
        <v>4</v>
      </c>
      <c r="K55" s="19"/>
      <c r="L55" s="19"/>
      <c r="M55" s="19"/>
      <c r="N55" s="19"/>
      <c r="O55" s="19"/>
      <c r="P55" s="19"/>
      <c r="Q55" s="19"/>
      <c r="R55" s="19"/>
    </row>
    <row r="56" spans="1:18" s="66" customFormat="1" ht="13.5">
      <c r="A56" s="66">
        <f>RANK(B56,B26:B100,0)</f>
        <v>2</v>
      </c>
      <c r="B56" s="66">
        <f t="shared" si="0"/>
        <v>30</v>
      </c>
      <c r="C56" s="90" t="s">
        <v>317</v>
      </c>
      <c r="D56" s="91">
        <v>2000</v>
      </c>
      <c r="E56" s="90" t="s">
        <v>318</v>
      </c>
      <c r="F56" s="97"/>
      <c r="G56" s="97"/>
      <c r="H56" s="97"/>
      <c r="I56" s="97"/>
      <c r="J56" s="98"/>
      <c r="K56" s="98">
        <v>10</v>
      </c>
      <c r="L56" s="97"/>
      <c r="M56" s="98"/>
      <c r="N56" s="98">
        <v>10</v>
      </c>
      <c r="O56" s="97"/>
      <c r="P56" s="98">
        <v>10</v>
      </c>
      <c r="Q56" s="97"/>
      <c r="R56" s="97"/>
    </row>
    <row r="57" spans="1:18" ht="13.5">
      <c r="A57" s="35">
        <f>RANK(B57,B26:B100,0)</f>
        <v>21</v>
      </c>
      <c r="B57" s="35">
        <f t="shared" si="0"/>
        <v>6</v>
      </c>
      <c r="C57" s="3" t="s">
        <v>319</v>
      </c>
      <c r="D57" s="5">
        <v>2000</v>
      </c>
      <c r="E57" s="3" t="s">
        <v>320</v>
      </c>
      <c r="F57" s="19"/>
      <c r="G57" s="19"/>
      <c r="H57" s="19"/>
      <c r="I57" s="19"/>
      <c r="J57" s="24"/>
      <c r="K57" s="20">
        <v>6</v>
      </c>
      <c r="L57" s="19"/>
      <c r="M57" s="19"/>
      <c r="N57" s="19"/>
      <c r="O57" s="19"/>
      <c r="P57" s="19"/>
      <c r="Q57" s="19"/>
      <c r="R57" s="20"/>
    </row>
    <row r="58" spans="1:18" ht="13.5">
      <c r="A58" s="35">
        <f>RANK(B58,B26:B100,0)</f>
        <v>21</v>
      </c>
      <c r="B58" s="35">
        <f aca="true" t="shared" si="1" ref="B58:B89">SUM(F58:R58)</f>
        <v>6</v>
      </c>
      <c r="C58" s="21" t="s">
        <v>332</v>
      </c>
      <c r="D58" s="22">
        <v>2000</v>
      </c>
      <c r="E58" s="21" t="s">
        <v>333</v>
      </c>
      <c r="F58" s="19"/>
      <c r="G58" s="19"/>
      <c r="H58" s="19"/>
      <c r="I58" s="19"/>
      <c r="J58" s="24"/>
      <c r="K58" s="19">
        <v>6</v>
      </c>
      <c r="L58" s="19"/>
      <c r="M58" s="19"/>
      <c r="N58" s="19"/>
      <c r="O58" s="19"/>
      <c r="P58" s="19"/>
      <c r="Q58" s="19"/>
      <c r="R58" s="19"/>
    </row>
    <row r="59" spans="1:18" ht="13.5">
      <c r="A59" s="35">
        <f>RANK(B59,B26:B100,0)</f>
        <v>13</v>
      </c>
      <c r="B59" s="35">
        <f t="shared" si="1"/>
        <v>10</v>
      </c>
      <c r="C59" s="3" t="s">
        <v>355</v>
      </c>
      <c r="D59" s="5">
        <v>2000</v>
      </c>
      <c r="E59" s="3" t="s">
        <v>64</v>
      </c>
      <c r="F59" s="19"/>
      <c r="G59" s="19"/>
      <c r="H59" s="19"/>
      <c r="I59" s="19"/>
      <c r="J59" s="24"/>
      <c r="K59" s="19"/>
      <c r="L59" s="19">
        <v>10</v>
      </c>
      <c r="M59" s="19"/>
      <c r="N59" s="19"/>
      <c r="O59" s="19"/>
      <c r="P59" s="19"/>
      <c r="Q59" s="19"/>
      <c r="R59" s="19"/>
    </row>
    <row r="60" spans="1:18" ht="13.5">
      <c r="A60" s="35">
        <f>RANK(B60,B26:B100,0)</f>
        <v>16</v>
      </c>
      <c r="B60" s="35">
        <f t="shared" si="1"/>
        <v>8</v>
      </c>
      <c r="C60" s="3" t="s">
        <v>356</v>
      </c>
      <c r="D60" s="5">
        <v>2001</v>
      </c>
      <c r="E60" s="3" t="s">
        <v>56</v>
      </c>
      <c r="F60" s="19"/>
      <c r="G60" s="19"/>
      <c r="H60" s="19"/>
      <c r="I60" s="19"/>
      <c r="J60" s="24"/>
      <c r="K60" s="19"/>
      <c r="L60" s="19">
        <v>8</v>
      </c>
      <c r="M60" s="19"/>
      <c r="N60" s="19"/>
      <c r="O60" s="19"/>
      <c r="P60" s="19"/>
      <c r="Q60" s="19"/>
      <c r="R60" s="19"/>
    </row>
    <row r="61" spans="1:18" ht="13.5">
      <c r="A61" s="35">
        <f>RANK(B61,B26:B100,0)</f>
        <v>36</v>
      </c>
      <c r="B61" s="35">
        <f t="shared" si="1"/>
        <v>4</v>
      </c>
      <c r="C61" s="3" t="s">
        <v>359</v>
      </c>
      <c r="D61" s="22">
        <v>2001</v>
      </c>
      <c r="E61" s="3" t="s">
        <v>360</v>
      </c>
      <c r="F61" s="19"/>
      <c r="G61" s="19"/>
      <c r="H61" s="19"/>
      <c r="I61" s="19"/>
      <c r="J61" s="24"/>
      <c r="K61" s="19"/>
      <c r="L61" s="18">
        <v>4</v>
      </c>
      <c r="M61" s="18"/>
      <c r="N61" s="19"/>
      <c r="O61" s="19"/>
      <c r="P61" s="19"/>
      <c r="Q61" s="19"/>
      <c r="R61" s="19"/>
    </row>
    <row r="62" spans="1:18" ht="13.5">
      <c r="A62" s="35">
        <f>RANK(B62,B26:B100,0)</f>
        <v>16</v>
      </c>
      <c r="B62" s="35">
        <f t="shared" si="1"/>
        <v>8</v>
      </c>
      <c r="C62" s="3" t="s">
        <v>361</v>
      </c>
      <c r="D62" s="5">
        <v>2000</v>
      </c>
      <c r="E62" s="3" t="s">
        <v>23</v>
      </c>
      <c r="F62" s="19"/>
      <c r="G62" s="19"/>
      <c r="H62" s="19"/>
      <c r="I62" s="18"/>
      <c r="J62" s="24"/>
      <c r="K62" s="19"/>
      <c r="L62" s="19">
        <v>4</v>
      </c>
      <c r="M62" s="19"/>
      <c r="N62" s="18"/>
      <c r="O62" s="18"/>
      <c r="P62" s="18"/>
      <c r="Q62" s="18"/>
      <c r="R62" s="19">
        <v>4</v>
      </c>
    </row>
    <row r="63" spans="1:18" ht="13.5">
      <c r="A63" s="35">
        <f>RANK(B63,B26:B100,0)</f>
        <v>36</v>
      </c>
      <c r="B63" s="35">
        <f t="shared" si="1"/>
        <v>4</v>
      </c>
      <c r="C63" s="3" t="s">
        <v>410</v>
      </c>
      <c r="D63" s="5">
        <v>2000</v>
      </c>
      <c r="E63" s="3" t="s">
        <v>179</v>
      </c>
      <c r="F63" s="19"/>
      <c r="G63" s="19"/>
      <c r="H63" s="19"/>
      <c r="I63" s="19"/>
      <c r="J63" s="24"/>
      <c r="K63" s="19"/>
      <c r="L63" s="19"/>
      <c r="M63" s="18"/>
      <c r="N63" s="20">
        <v>4</v>
      </c>
      <c r="O63" s="19"/>
      <c r="P63" s="19"/>
      <c r="Q63" s="19"/>
      <c r="R63" s="18"/>
    </row>
    <row r="64" spans="1:18" ht="13.5">
      <c r="A64" s="35">
        <f>RANK(B64,B26:B100,0)</f>
        <v>36</v>
      </c>
      <c r="B64" s="35">
        <f t="shared" si="1"/>
        <v>4</v>
      </c>
      <c r="C64" s="3" t="s">
        <v>411</v>
      </c>
      <c r="D64" s="22">
        <v>2001</v>
      </c>
      <c r="E64" s="21" t="s">
        <v>412</v>
      </c>
      <c r="F64" s="18"/>
      <c r="G64" s="19"/>
      <c r="H64" s="19"/>
      <c r="I64" s="19"/>
      <c r="J64" s="24"/>
      <c r="K64" s="19"/>
      <c r="L64" s="19"/>
      <c r="M64" s="19"/>
      <c r="N64" s="63">
        <v>4</v>
      </c>
      <c r="O64" s="18"/>
      <c r="P64" s="18"/>
      <c r="Q64" s="18"/>
      <c r="R64" s="19"/>
    </row>
    <row r="65" spans="1:18" ht="13.5">
      <c r="A65" s="35">
        <f>RANK(B65,B26:B100,0)</f>
        <v>21</v>
      </c>
      <c r="B65" s="35">
        <f t="shared" si="1"/>
        <v>6</v>
      </c>
      <c r="C65" s="3" t="s">
        <v>424</v>
      </c>
      <c r="D65" s="5">
        <v>2001</v>
      </c>
      <c r="E65" s="3" t="s">
        <v>131</v>
      </c>
      <c r="F65" s="19"/>
      <c r="G65" s="19"/>
      <c r="H65" s="19"/>
      <c r="I65" s="19"/>
      <c r="J65" s="24"/>
      <c r="K65" s="19"/>
      <c r="L65" s="19"/>
      <c r="M65" s="19"/>
      <c r="N65" s="19">
        <v>6</v>
      </c>
      <c r="O65" s="19"/>
      <c r="P65" s="19"/>
      <c r="Q65" s="19"/>
      <c r="R65" s="19"/>
    </row>
    <row r="66" spans="1:18" ht="13.5">
      <c r="A66" s="35">
        <f>RANK(B66,B26:B100,0)</f>
        <v>36</v>
      </c>
      <c r="B66" s="35">
        <f t="shared" si="1"/>
        <v>4</v>
      </c>
      <c r="C66" s="3" t="s">
        <v>425</v>
      </c>
      <c r="D66" s="5">
        <v>2000</v>
      </c>
      <c r="E66" s="50" t="s">
        <v>385</v>
      </c>
      <c r="F66" s="19"/>
      <c r="G66" s="19"/>
      <c r="H66" s="19"/>
      <c r="I66" s="19"/>
      <c r="J66" s="24"/>
      <c r="K66" s="19"/>
      <c r="L66" s="20"/>
      <c r="M66" s="19"/>
      <c r="N66" s="19">
        <v>4</v>
      </c>
      <c r="O66" s="19"/>
      <c r="P66" s="19"/>
      <c r="Q66" s="19"/>
      <c r="R66" s="19"/>
    </row>
    <row r="67" spans="1:18" s="71" customFormat="1" ht="13.5">
      <c r="A67" s="71">
        <f>RANK(B67,B26:B100,0)</f>
        <v>10</v>
      </c>
      <c r="B67" s="71">
        <f t="shared" si="1"/>
        <v>16</v>
      </c>
      <c r="C67" s="100" t="s">
        <v>511</v>
      </c>
      <c r="D67" s="101">
        <v>2000</v>
      </c>
      <c r="E67" s="100" t="s">
        <v>125</v>
      </c>
      <c r="F67" s="102"/>
      <c r="G67" s="102"/>
      <c r="H67" s="102"/>
      <c r="I67" s="102"/>
      <c r="J67" s="104"/>
      <c r="K67" s="102"/>
      <c r="L67" s="102"/>
      <c r="M67" s="103"/>
      <c r="N67" s="102"/>
      <c r="O67" s="102"/>
      <c r="P67" s="103">
        <v>8</v>
      </c>
      <c r="Q67" s="103">
        <v>8</v>
      </c>
      <c r="R67" s="102"/>
    </row>
    <row r="68" spans="1:18" ht="13.5">
      <c r="A68" s="35">
        <f>RANK(B68,B26:B100,0)</f>
        <v>21</v>
      </c>
      <c r="B68" s="35">
        <f t="shared" si="1"/>
        <v>6</v>
      </c>
      <c r="C68" s="3" t="s">
        <v>448</v>
      </c>
      <c r="D68" s="22">
        <v>2001</v>
      </c>
      <c r="E68" s="21" t="s">
        <v>169</v>
      </c>
      <c r="F68" s="18"/>
      <c r="G68" s="18"/>
      <c r="H68" s="18"/>
      <c r="I68" s="18"/>
      <c r="J68" s="26"/>
      <c r="K68" s="18"/>
      <c r="L68" s="18"/>
      <c r="M68" s="18"/>
      <c r="N68" s="18"/>
      <c r="O68" s="18"/>
      <c r="P68" s="63">
        <v>6</v>
      </c>
      <c r="Q68" s="18"/>
      <c r="R68" s="18"/>
    </row>
    <row r="69" spans="1:18" ht="13.5">
      <c r="A69" s="35">
        <f>RANK(B69,B26:B100,0)</f>
        <v>36</v>
      </c>
      <c r="B69" s="35">
        <f t="shared" si="1"/>
        <v>4</v>
      </c>
      <c r="C69" s="3" t="s">
        <v>449</v>
      </c>
      <c r="D69" s="5">
        <v>2001</v>
      </c>
      <c r="E69" s="3" t="s">
        <v>56</v>
      </c>
      <c r="F69" s="19"/>
      <c r="G69" s="19"/>
      <c r="H69" s="19"/>
      <c r="I69" s="19"/>
      <c r="J69" s="24"/>
      <c r="K69" s="19"/>
      <c r="L69" s="19"/>
      <c r="M69" s="19"/>
      <c r="N69" s="19"/>
      <c r="O69" s="19"/>
      <c r="P69" s="20">
        <v>4</v>
      </c>
      <c r="Q69" s="19"/>
      <c r="R69" s="19"/>
    </row>
    <row r="70" spans="1:18" ht="13.5">
      <c r="A70" s="35">
        <f>RANK(B70,B26:B100,0)</f>
        <v>21</v>
      </c>
      <c r="B70" s="35">
        <f t="shared" si="1"/>
        <v>6</v>
      </c>
      <c r="C70" s="21" t="s">
        <v>456</v>
      </c>
      <c r="D70" s="22">
        <v>2000</v>
      </c>
      <c r="E70" s="21" t="s">
        <v>97</v>
      </c>
      <c r="F70" s="18"/>
      <c r="G70" s="18"/>
      <c r="H70" s="18"/>
      <c r="I70" s="18"/>
      <c r="J70" s="26"/>
      <c r="K70" s="18"/>
      <c r="L70" s="18"/>
      <c r="M70" s="18"/>
      <c r="N70" s="18"/>
      <c r="O70" s="18"/>
      <c r="P70" s="18">
        <v>6</v>
      </c>
      <c r="Q70" s="18"/>
      <c r="R70" s="18"/>
    </row>
    <row r="71" spans="1:18" ht="13.5">
      <c r="A71" s="35">
        <f>RANK(B71,B26:B100,0)</f>
        <v>21</v>
      </c>
      <c r="B71" s="35">
        <f t="shared" si="1"/>
        <v>6</v>
      </c>
      <c r="C71" s="3" t="s">
        <v>467</v>
      </c>
      <c r="D71" s="5">
        <v>2001</v>
      </c>
      <c r="E71" s="3" t="s">
        <v>117</v>
      </c>
      <c r="F71" s="19"/>
      <c r="G71" s="19"/>
      <c r="H71" s="19"/>
      <c r="I71" s="19"/>
      <c r="J71" s="24"/>
      <c r="K71" s="19"/>
      <c r="L71" s="19"/>
      <c r="M71" s="19"/>
      <c r="N71" s="19"/>
      <c r="O71" s="19"/>
      <c r="P71" s="19"/>
      <c r="Q71" s="20">
        <v>6</v>
      </c>
      <c r="R71" s="19"/>
    </row>
    <row r="72" spans="1:18" ht="13.5">
      <c r="A72" s="35">
        <f>RANK(B72,B26:B100,0)</f>
        <v>36</v>
      </c>
      <c r="B72" s="35">
        <f t="shared" si="1"/>
        <v>4</v>
      </c>
      <c r="C72" s="21" t="s">
        <v>468</v>
      </c>
      <c r="D72" s="22">
        <v>2001</v>
      </c>
      <c r="E72" s="21" t="s">
        <v>167</v>
      </c>
      <c r="F72" s="18"/>
      <c r="G72" s="18"/>
      <c r="H72" s="18"/>
      <c r="I72" s="18"/>
      <c r="J72" s="26"/>
      <c r="K72" s="18"/>
      <c r="L72" s="18"/>
      <c r="M72" s="18"/>
      <c r="N72" s="18"/>
      <c r="O72" s="18"/>
      <c r="P72" s="18"/>
      <c r="Q72" s="63">
        <v>4</v>
      </c>
      <c r="R72" s="18"/>
    </row>
    <row r="73" spans="1:18" ht="13.5">
      <c r="A73" s="35">
        <f>RANK(B73,B26:B100,0)</f>
        <v>36</v>
      </c>
      <c r="B73" s="35">
        <f t="shared" si="1"/>
        <v>4</v>
      </c>
      <c r="C73" s="3" t="s">
        <v>469</v>
      </c>
      <c r="D73" s="5">
        <v>2001</v>
      </c>
      <c r="E73" s="3" t="s">
        <v>95</v>
      </c>
      <c r="F73" s="19"/>
      <c r="G73" s="19"/>
      <c r="H73" s="19"/>
      <c r="I73" s="19"/>
      <c r="J73" s="24"/>
      <c r="K73" s="19"/>
      <c r="L73" s="19"/>
      <c r="M73" s="19"/>
      <c r="N73" s="19"/>
      <c r="O73" s="19"/>
      <c r="P73" s="19"/>
      <c r="Q73" s="20">
        <v>4</v>
      </c>
      <c r="R73" s="19"/>
    </row>
    <row r="74" spans="1:18" ht="13.5">
      <c r="A74" s="35">
        <f>RANK(B74,B26:B100,0)</f>
        <v>13</v>
      </c>
      <c r="B74" s="35">
        <f t="shared" si="1"/>
        <v>10</v>
      </c>
      <c r="C74" s="21" t="s">
        <v>497</v>
      </c>
      <c r="D74" s="22">
        <v>2001</v>
      </c>
      <c r="E74" s="21" t="s">
        <v>498</v>
      </c>
      <c r="F74" s="18"/>
      <c r="G74" s="18"/>
      <c r="H74" s="18"/>
      <c r="I74" s="18"/>
      <c r="J74" s="26"/>
      <c r="K74" s="18"/>
      <c r="L74" s="18"/>
      <c r="M74" s="18"/>
      <c r="N74" s="18"/>
      <c r="O74" s="18"/>
      <c r="P74" s="18"/>
      <c r="Q74" s="18"/>
      <c r="R74" s="95">
        <v>10</v>
      </c>
    </row>
    <row r="75" spans="1:18" ht="13.5">
      <c r="A75" s="35">
        <f>RANK(B75,B26:B100,0)</f>
        <v>21</v>
      </c>
      <c r="B75" s="35">
        <f t="shared" si="1"/>
        <v>6</v>
      </c>
      <c r="C75" s="3" t="s">
        <v>499</v>
      </c>
      <c r="D75" s="5">
        <v>2000</v>
      </c>
      <c r="E75" s="3" t="s">
        <v>344</v>
      </c>
      <c r="F75" s="19"/>
      <c r="G75" s="19"/>
      <c r="H75" s="19"/>
      <c r="I75" s="19"/>
      <c r="J75" s="24"/>
      <c r="K75" s="19"/>
      <c r="L75" s="19"/>
      <c r="M75" s="19"/>
      <c r="N75" s="19"/>
      <c r="O75" s="19"/>
      <c r="P75" s="19"/>
      <c r="Q75" s="19"/>
      <c r="R75" s="96">
        <v>6</v>
      </c>
    </row>
    <row r="76" spans="1:18" ht="13.5">
      <c r="A76" s="35">
        <f>RANK(B76,B26:B100,0)</f>
        <v>36</v>
      </c>
      <c r="B76" s="25">
        <f t="shared" si="1"/>
        <v>4</v>
      </c>
      <c r="C76" s="21" t="s">
        <v>501</v>
      </c>
      <c r="D76" s="22">
        <v>2001</v>
      </c>
      <c r="E76" s="21" t="s">
        <v>502</v>
      </c>
      <c r="F76" s="18"/>
      <c r="G76" s="18"/>
      <c r="H76" s="18"/>
      <c r="I76" s="18"/>
      <c r="J76" s="26"/>
      <c r="K76" s="18"/>
      <c r="L76" s="18"/>
      <c r="M76" s="18"/>
      <c r="N76" s="18"/>
      <c r="O76" s="18"/>
      <c r="P76" s="18"/>
      <c r="Q76" s="18"/>
      <c r="R76" s="18">
        <v>4</v>
      </c>
    </row>
    <row r="77" spans="1:18" ht="13.5">
      <c r="A77" s="35">
        <f>RANK(B77,B26:B100,0)</f>
        <v>52</v>
      </c>
      <c r="B77" s="35">
        <f t="shared" si="1"/>
        <v>0</v>
      </c>
      <c r="C77" s="3"/>
      <c r="D77" s="5"/>
      <c r="E77" s="3"/>
      <c r="F77" s="19"/>
      <c r="G77" s="19"/>
      <c r="H77" s="19"/>
      <c r="I77" s="19"/>
      <c r="J77" s="24"/>
      <c r="K77" s="19"/>
      <c r="L77" s="19"/>
      <c r="M77" s="19"/>
      <c r="N77" s="19"/>
      <c r="O77" s="19"/>
      <c r="P77" s="19"/>
      <c r="Q77" s="19"/>
      <c r="R77" s="19"/>
    </row>
    <row r="78" spans="1:18" ht="13.5">
      <c r="A78" s="35">
        <f>RANK(B78,B26:B100,0)</f>
        <v>52</v>
      </c>
      <c r="B78" s="35">
        <f t="shared" si="1"/>
        <v>0</v>
      </c>
      <c r="C78" s="3"/>
      <c r="D78" s="5"/>
      <c r="E78" s="3"/>
      <c r="F78" s="19"/>
      <c r="G78" s="19"/>
      <c r="H78" s="19"/>
      <c r="I78" s="19"/>
      <c r="J78" s="24"/>
      <c r="K78" s="19"/>
      <c r="L78" s="19"/>
      <c r="M78" s="19"/>
      <c r="N78" s="19"/>
      <c r="O78" s="19"/>
      <c r="P78" s="19"/>
      <c r="Q78" s="19"/>
      <c r="R78" s="19"/>
    </row>
    <row r="79" spans="1:18" ht="13.5">
      <c r="A79" s="35">
        <f>RANK(B79,B26:B100,0)</f>
        <v>52</v>
      </c>
      <c r="B79" s="35">
        <f t="shared" si="1"/>
        <v>0</v>
      </c>
      <c r="C79" s="21"/>
      <c r="D79" s="22"/>
      <c r="E79" s="21"/>
      <c r="F79" s="18"/>
      <c r="G79" s="18"/>
      <c r="H79" s="18"/>
      <c r="I79" s="18"/>
      <c r="J79" s="26"/>
      <c r="K79" s="18"/>
      <c r="L79" s="18"/>
      <c r="M79" s="18"/>
      <c r="N79" s="18"/>
      <c r="O79" s="18"/>
      <c r="P79" s="18"/>
      <c r="Q79" s="18"/>
      <c r="R79" s="18"/>
    </row>
    <row r="80" spans="1:18" ht="13.5">
      <c r="A80" s="35">
        <f>RANK(B80,B26:B100,0)</f>
        <v>52</v>
      </c>
      <c r="B80" s="35">
        <f t="shared" si="1"/>
        <v>0</v>
      </c>
      <c r="C80" s="3"/>
      <c r="D80" s="5"/>
      <c r="E80" s="3"/>
      <c r="F80" s="19"/>
      <c r="G80" s="19"/>
      <c r="H80" s="19"/>
      <c r="I80" s="19"/>
      <c r="J80" s="24"/>
      <c r="K80" s="19"/>
      <c r="L80" s="19"/>
      <c r="M80" s="19"/>
      <c r="N80" s="19"/>
      <c r="O80" s="19"/>
      <c r="P80" s="19"/>
      <c r="Q80" s="19"/>
      <c r="R80" s="19"/>
    </row>
    <row r="81" spans="1:18" ht="13.5">
      <c r="A81" s="35">
        <f>RANK(B81,B26:B100,0)</f>
        <v>52</v>
      </c>
      <c r="B81" s="35">
        <f t="shared" si="1"/>
        <v>0</v>
      </c>
      <c r="C81" s="21"/>
      <c r="D81" s="22"/>
      <c r="E81" s="21"/>
      <c r="F81" s="18"/>
      <c r="G81" s="18"/>
      <c r="H81" s="18"/>
      <c r="I81" s="18"/>
      <c r="J81" s="26"/>
      <c r="K81" s="18"/>
      <c r="L81" s="18"/>
      <c r="M81" s="18"/>
      <c r="N81" s="18"/>
      <c r="O81" s="18"/>
      <c r="P81" s="18"/>
      <c r="Q81" s="18"/>
      <c r="R81" s="18"/>
    </row>
    <row r="82" spans="1:18" ht="13.5">
      <c r="A82" s="35">
        <f>RANK(B82,B26:B100,0)</f>
        <v>52</v>
      </c>
      <c r="B82" s="35">
        <f t="shared" si="1"/>
        <v>0</v>
      </c>
      <c r="C82" s="3"/>
      <c r="D82" s="5"/>
      <c r="E82" s="3"/>
      <c r="F82" s="19"/>
      <c r="G82" s="19"/>
      <c r="H82" s="19"/>
      <c r="I82" s="19"/>
      <c r="J82" s="24"/>
      <c r="K82" s="19"/>
      <c r="L82" s="19"/>
      <c r="M82" s="19"/>
      <c r="N82" s="19"/>
      <c r="O82" s="19"/>
      <c r="P82" s="19"/>
      <c r="Q82" s="19"/>
      <c r="R82" s="19"/>
    </row>
    <row r="83" spans="1:18" ht="13.5">
      <c r="A83" s="35">
        <f>RANK(B83,B26:B100,0)</f>
        <v>52</v>
      </c>
      <c r="B83" s="35">
        <f t="shared" si="1"/>
        <v>0</v>
      </c>
      <c r="C83" s="3"/>
      <c r="D83" s="5"/>
      <c r="E83" s="3"/>
      <c r="F83" s="19"/>
      <c r="G83" s="19"/>
      <c r="H83" s="19"/>
      <c r="I83" s="19"/>
      <c r="J83" s="24"/>
      <c r="K83" s="19"/>
      <c r="L83" s="19"/>
      <c r="M83" s="19"/>
      <c r="N83" s="19"/>
      <c r="O83" s="19"/>
      <c r="P83" s="19"/>
      <c r="Q83" s="19"/>
      <c r="R83" s="19"/>
    </row>
    <row r="84" spans="1:2" ht="13.5">
      <c r="A84">
        <f>RANK(B84,B26:B100,0)</f>
        <v>52</v>
      </c>
      <c r="B84">
        <f t="shared" si="1"/>
        <v>0</v>
      </c>
    </row>
    <row r="85" spans="1:2" ht="13.5">
      <c r="A85">
        <f>RANK(B85,B26:B100,0)</f>
        <v>52</v>
      </c>
      <c r="B85">
        <f t="shared" si="1"/>
        <v>0</v>
      </c>
    </row>
    <row r="86" spans="1:2" ht="13.5">
      <c r="A86">
        <f>RANK(B86,B26:B100,0)</f>
        <v>52</v>
      </c>
      <c r="B86">
        <f t="shared" si="1"/>
        <v>0</v>
      </c>
    </row>
    <row r="87" spans="1:2" ht="13.5">
      <c r="A87">
        <f>RANK(B87,B26:B100,0)</f>
        <v>52</v>
      </c>
      <c r="B87">
        <f t="shared" si="1"/>
        <v>0</v>
      </c>
    </row>
    <row r="88" spans="1:2" ht="13.5">
      <c r="A88">
        <f>RANK(B88,B26:B100,0)</f>
        <v>52</v>
      </c>
      <c r="B88">
        <f t="shared" si="1"/>
        <v>0</v>
      </c>
    </row>
    <row r="89" spans="1:2" ht="13.5">
      <c r="A89">
        <f>RANK(B89,B26:B100,0)</f>
        <v>52</v>
      </c>
      <c r="B89">
        <f t="shared" si="1"/>
        <v>0</v>
      </c>
    </row>
    <row r="90" spans="1:2" ht="13.5">
      <c r="A90">
        <f>RANK(B90,B26:B100,0)</f>
        <v>52</v>
      </c>
      <c r="B90">
        <f aca="true" t="shared" si="2" ref="B90:B100">SUM(F90:R90)</f>
        <v>0</v>
      </c>
    </row>
    <row r="91" spans="1:2" ht="13.5">
      <c r="A91">
        <f>RANK(B91,B26:B100,0)</f>
        <v>52</v>
      </c>
      <c r="B91">
        <f t="shared" si="2"/>
        <v>0</v>
      </c>
    </row>
    <row r="92" spans="1:2" ht="13.5">
      <c r="A92">
        <f>RANK(B92,B26:B100,0)</f>
        <v>52</v>
      </c>
      <c r="B92">
        <f t="shared" si="2"/>
        <v>0</v>
      </c>
    </row>
    <row r="93" spans="1:2" ht="13.5">
      <c r="A93">
        <f>RANK(B93,B26:B100,0)</f>
        <v>52</v>
      </c>
      <c r="B93">
        <f t="shared" si="2"/>
        <v>0</v>
      </c>
    </row>
    <row r="94" spans="1:2" ht="13.5">
      <c r="A94">
        <f>RANK(B94,B26:B100,0)</f>
        <v>52</v>
      </c>
      <c r="B94">
        <f t="shared" si="2"/>
        <v>0</v>
      </c>
    </row>
    <row r="95" spans="1:2" ht="13.5">
      <c r="A95">
        <f>RANK(B95,B26:B100,0)</f>
        <v>52</v>
      </c>
      <c r="B95">
        <f t="shared" si="2"/>
        <v>0</v>
      </c>
    </row>
    <row r="96" spans="1:2" ht="13.5">
      <c r="A96">
        <f>RANK(B96,B26:B100,0)</f>
        <v>52</v>
      </c>
      <c r="B96">
        <f t="shared" si="2"/>
        <v>0</v>
      </c>
    </row>
    <row r="97" spans="1:2" ht="13.5">
      <c r="A97">
        <f>RANK(B97,B26:B100,0)</f>
        <v>52</v>
      </c>
      <c r="B97">
        <f t="shared" si="2"/>
        <v>0</v>
      </c>
    </row>
    <row r="98" spans="1:2" ht="13.5">
      <c r="A98">
        <f>RANK(B26:B100,B26:B100,0)</f>
        <v>52</v>
      </c>
      <c r="B98">
        <f t="shared" si="2"/>
        <v>0</v>
      </c>
    </row>
    <row r="99" spans="1:2" ht="13.5">
      <c r="A99">
        <f>RANK(B99,B26:B100,0)</f>
        <v>52</v>
      </c>
      <c r="B99">
        <f t="shared" si="2"/>
        <v>0</v>
      </c>
    </row>
    <row r="100" spans="1:2" ht="13.5">
      <c r="A100">
        <f>RANK(B100,B26:B100,0)</f>
        <v>52</v>
      </c>
      <c r="B100">
        <f t="shared" si="2"/>
        <v>0</v>
      </c>
    </row>
  </sheetData>
  <sheetProtection/>
  <hyperlinks>
    <hyperlink ref="E66" r:id="rId1" tooltip="Spielerportrait" display="http://htv.liga.nu/cgi-bin/WebObjects/TennisLeagueHTV.woa/wa/tournamentMatchesReport?playoffLevel=0&amp;federation=HTV&amp;selectedRound=1&amp;competitionFieldRound=0&amp;competition=176392#e_0_1_39_37_1_1_15_4_1_0_3_1_1_3_1Container"/>
  </hyperlinks>
  <printOptions/>
  <pageMargins left="0.7" right="0.7" top="0.787401575" bottom="0.7874015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5:S103"/>
  <sheetViews>
    <sheetView workbookViewId="0" topLeftCell="A26">
      <selection activeCell="C51" sqref="C51"/>
    </sheetView>
  </sheetViews>
  <sheetFormatPr defaultColWidth="11.421875" defaultRowHeight="15"/>
  <cols>
    <col min="1" max="1" width="5.421875" style="0" customWidth="1"/>
    <col min="2" max="2" width="7.00390625" style="0" customWidth="1"/>
    <col min="3" max="3" width="25.8515625" style="0" customWidth="1"/>
    <col min="4" max="4" width="9.421875" style="0" customWidth="1"/>
    <col min="5" max="5" width="25.28125" style="0" customWidth="1"/>
    <col min="6" max="6" width="12.421875" style="0" customWidth="1"/>
    <col min="8" max="8" width="8.421875" style="0" customWidth="1"/>
    <col min="9" max="9" width="13.28125" style="0" customWidth="1"/>
    <col min="10" max="10" width="12.421875" style="0" customWidth="1"/>
    <col min="11" max="11" width="8.421875" style="0" customWidth="1"/>
    <col min="12" max="12" width="5.421875" style="0" customWidth="1"/>
    <col min="13" max="13" width="13.8515625" style="0" customWidth="1"/>
    <col min="14" max="14" width="11.421875" style="0" hidden="1" customWidth="1"/>
    <col min="15" max="15" width="11.8515625" style="0" customWidth="1"/>
    <col min="16" max="16" width="11.28125" style="0" customWidth="1"/>
    <col min="17" max="18" width="12.00390625" style="0" customWidth="1"/>
    <col min="19" max="19" width="10.00390625" style="0" customWidth="1"/>
  </cols>
  <sheetData>
    <row r="25" spans="1:19" ht="15" thickBot="1">
      <c r="A25" t="s">
        <v>0</v>
      </c>
      <c r="B25" t="s">
        <v>4</v>
      </c>
      <c r="C25" t="s">
        <v>1</v>
      </c>
      <c r="D25" t="s">
        <v>2</v>
      </c>
      <c r="E25" t="s">
        <v>3</v>
      </c>
      <c r="F25" s="1" t="s">
        <v>5</v>
      </c>
      <c r="G25" s="1" t="s">
        <v>6</v>
      </c>
      <c r="H25" s="1" t="s">
        <v>7</v>
      </c>
      <c r="I25" s="1" t="s">
        <v>9</v>
      </c>
      <c r="J25" s="1" t="s">
        <v>8</v>
      </c>
      <c r="K25" s="62" t="s">
        <v>12</v>
      </c>
      <c r="L25" s="1" t="s">
        <v>11</v>
      </c>
      <c r="M25" s="1" t="s">
        <v>164</v>
      </c>
      <c r="N25" s="1" t="s">
        <v>13</v>
      </c>
      <c r="O25" s="62" t="s">
        <v>13</v>
      </c>
      <c r="P25" s="1" t="s">
        <v>14</v>
      </c>
      <c r="Q25" s="1" t="s">
        <v>5</v>
      </c>
      <c r="R25" s="1" t="s">
        <v>15</v>
      </c>
      <c r="S25" s="1" t="s">
        <v>10</v>
      </c>
    </row>
    <row r="26" spans="1:19" s="66" customFormat="1" ht="15" thickBot="1">
      <c r="A26" s="66">
        <f>RANK(B26,B26:B100,0)</f>
        <v>1</v>
      </c>
      <c r="B26" s="66">
        <f aca="true" t="shared" si="0" ref="B26:B57">SUM(F26:S26)</f>
        <v>40</v>
      </c>
      <c r="C26" s="67" t="s">
        <v>17</v>
      </c>
      <c r="D26" s="70">
        <v>2002</v>
      </c>
      <c r="E26" s="67" t="s">
        <v>18</v>
      </c>
      <c r="F26" s="92">
        <v>10</v>
      </c>
      <c r="G26" s="76"/>
      <c r="H26" s="75">
        <v>10</v>
      </c>
      <c r="I26" s="76"/>
      <c r="J26" s="76"/>
      <c r="K26" s="76"/>
      <c r="L26" s="76"/>
      <c r="M26" s="76"/>
      <c r="N26" s="76"/>
      <c r="O26" s="76"/>
      <c r="P26" s="76"/>
      <c r="Q26" s="76"/>
      <c r="R26" s="75">
        <v>10</v>
      </c>
      <c r="S26" s="106">
        <v>10</v>
      </c>
    </row>
    <row r="27" spans="1:19" s="71" customFormat="1" ht="15" thickBot="1">
      <c r="A27" s="71">
        <f>RANK(B27,B26:B100,0)</f>
        <v>10</v>
      </c>
      <c r="B27" s="71">
        <f t="shared" si="0"/>
        <v>16</v>
      </c>
      <c r="C27" s="72" t="s">
        <v>505</v>
      </c>
      <c r="D27" s="86">
        <v>2002</v>
      </c>
      <c r="E27" s="72" t="s">
        <v>19</v>
      </c>
      <c r="F27" s="109">
        <v>8</v>
      </c>
      <c r="G27" s="87"/>
      <c r="H27" s="87">
        <v>8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1:19" ht="15" thickBot="1">
      <c r="A28" s="35">
        <f>RANK(B28,B26:B100,0)</f>
        <v>22</v>
      </c>
      <c r="B28" s="35">
        <f t="shared" si="0"/>
        <v>6</v>
      </c>
      <c r="C28" s="56" t="s">
        <v>20</v>
      </c>
      <c r="D28" s="4">
        <v>2002</v>
      </c>
      <c r="E28" s="56" t="s">
        <v>21</v>
      </c>
      <c r="F28" s="16">
        <v>6</v>
      </c>
      <c r="G28" s="4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5" thickBot="1">
      <c r="A29" s="35">
        <f>RANK(B29,B26:B100,0)</f>
        <v>22</v>
      </c>
      <c r="B29" s="35">
        <f t="shared" si="0"/>
        <v>6</v>
      </c>
      <c r="C29" s="56" t="s">
        <v>22</v>
      </c>
      <c r="D29" s="4">
        <v>2002</v>
      </c>
      <c r="E29" s="34" t="s">
        <v>19</v>
      </c>
      <c r="F29" s="55">
        <v>6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s="71" customFormat="1" ht="15" thickBot="1">
      <c r="A30" s="71">
        <f>RANK(B30,B26:B100,0)</f>
        <v>10</v>
      </c>
      <c r="B30" s="71">
        <f t="shared" si="0"/>
        <v>16</v>
      </c>
      <c r="C30" s="72" t="s">
        <v>506</v>
      </c>
      <c r="D30" s="86">
        <v>2003</v>
      </c>
      <c r="E30" s="72" t="s">
        <v>23</v>
      </c>
      <c r="F30" s="108">
        <v>4</v>
      </c>
      <c r="G30" s="87"/>
      <c r="H30" s="87"/>
      <c r="I30" s="87"/>
      <c r="J30" s="88"/>
      <c r="K30" s="87"/>
      <c r="L30" s="87">
        <v>6</v>
      </c>
      <c r="M30" s="87"/>
      <c r="N30" s="87"/>
      <c r="O30" s="88">
        <v>2</v>
      </c>
      <c r="P30" s="87"/>
      <c r="Q30" s="87"/>
      <c r="R30" s="87"/>
      <c r="S30" s="87">
        <v>4</v>
      </c>
    </row>
    <row r="31" spans="1:19" ht="15" thickBot="1">
      <c r="A31" s="35">
        <f>RANK(B31,B26:B100,0)</f>
        <v>35</v>
      </c>
      <c r="B31" s="35">
        <f t="shared" si="0"/>
        <v>4</v>
      </c>
      <c r="C31" s="56" t="s">
        <v>24</v>
      </c>
      <c r="D31" s="4">
        <v>2002</v>
      </c>
      <c r="E31" s="2" t="s">
        <v>25</v>
      </c>
      <c r="F31" s="16">
        <v>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5" thickBot="1">
      <c r="A32" s="35">
        <f>RANK(B32,B26:B100,0)</f>
        <v>15</v>
      </c>
      <c r="B32" s="35">
        <f t="shared" si="0"/>
        <v>10</v>
      </c>
      <c r="C32" s="56" t="s">
        <v>26</v>
      </c>
      <c r="D32" s="4">
        <v>2003</v>
      </c>
      <c r="E32" s="2" t="s">
        <v>23</v>
      </c>
      <c r="F32" s="16">
        <v>4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>
        <v>6</v>
      </c>
    </row>
    <row r="33" spans="1:19" ht="15" thickBot="1">
      <c r="A33" s="35">
        <f>RANK(B33,B26:B100,0)</f>
        <v>35</v>
      </c>
      <c r="B33" s="35">
        <f t="shared" si="0"/>
        <v>4</v>
      </c>
      <c r="C33" s="56" t="s">
        <v>37</v>
      </c>
      <c r="D33" s="4">
        <v>2002</v>
      </c>
      <c r="E33" s="56" t="s">
        <v>38</v>
      </c>
      <c r="F33" s="17">
        <v>4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s="66" customFormat="1" ht="15" thickBot="1">
      <c r="A34" s="66">
        <f>RANK(B34,B26:B100,0)</f>
        <v>2</v>
      </c>
      <c r="B34" s="66">
        <f t="shared" si="0"/>
        <v>36</v>
      </c>
      <c r="C34" s="67" t="s">
        <v>114</v>
      </c>
      <c r="D34" s="70">
        <v>2003</v>
      </c>
      <c r="E34" s="67" t="s">
        <v>115</v>
      </c>
      <c r="F34" s="76"/>
      <c r="G34" s="76">
        <v>10</v>
      </c>
      <c r="H34" s="76"/>
      <c r="I34" s="76"/>
      <c r="J34" s="76"/>
      <c r="K34" s="76"/>
      <c r="L34" s="76">
        <v>10</v>
      </c>
      <c r="M34" s="76"/>
      <c r="N34" s="76"/>
      <c r="O34" s="76"/>
      <c r="P34" s="76"/>
      <c r="Q34" s="76"/>
      <c r="R34" s="76">
        <v>8</v>
      </c>
      <c r="S34" s="76">
        <v>8</v>
      </c>
    </row>
    <row r="35" spans="1:19" ht="15" thickBot="1">
      <c r="A35" s="35">
        <f>RANK(B35,B26:B100,0)</f>
        <v>19</v>
      </c>
      <c r="B35" s="35">
        <f t="shared" si="0"/>
        <v>8</v>
      </c>
      <c r="C35" s="56" t="s">
        <v>116</v>
      </c>
      <c r="D35" s="4">
        <v>2003</v>
      </c>
      <c r="E35" s="2" t="s">
        <v>117</v>
      </c>
      <c r="F35" s="16"/>
      <c r="G35" s="16">
        <v>8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s="66" customFormat="1" ht="15" thickBot="1">
      <c r="A36" s="66">
        <f>RANK(B36,B26:B100,0)</f>
        <v>4</v>
      </c>
      <c r="B36" s="66">
        <f t="shared" si="0"/>
        <v>28</v>
      </c>
      <c r="C36" s="67" t="s">
        <v>118</v>
      </c>
      <c r="D36" s="70">
        <v>2002</v>
      </c>
      <c r="E36" s="67" t="s">
        <v>119</v>
      </c>
      <c r="F36" s="76"/>
      <c r="G36" s="76">
        <v>6</v>
      </c>
      <c r="H36" s="76">
        <v>6</v>
      </c>
      <c r="I36" s="76">
        <v>8</v>
      </c>
      <c r="J36" s="76"/>
      <c r="K36" s="76"/>
      <c r="L36" s="76"/>
      <c r="M36" s="75">
        <v>8</v>
      </c>
      <c r="N36" s="76"/>
      <c r="O36" s="76"/>
      <c r="P36" s="76"/>
      <c r="Q36" s="76"/>
      <c r="R36" s="76"/>
      <c r="S36" s="76"/>
    </row>
    <row r="37" spans="1:19" ht="15" thickBot="1">
      <c r="A37" s="35">
        <f>RANK(B37,B26:B100,0)</f>
        <v>22</v>
      </c>
      <c r="B37" s="35">
        <f t="shared" si="0"/>
        <v>6</v>
      </c>
      <c r="C37" s="56" t="s">
        <v>120</v>
      </c>
      <c r="D37" s="4">
        <v>2003</v>
      </c>
      <c r="E37" s="2" t="s">
        <v>121</v>
      </c>
      <c r="F37" s="16"/>
      <c r="G37" s="16">
        <v>6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s="110" customFormat="1" ht="15" thickBot="1">
      <c r="A38" s="110">
        <f>RANK(B38,B26:B100,0)</f>
        <v>10</v>
      </c>
      <c r="B38" s="110">
        <f t="shared" si="0"/>
        <v>16</v>
      </c>
      <c r="C38" s="111" t="s">
        <v>507</v>
      </c>
      <c r="D38" s="112">
        <v>2002</v>
      </c>
      <c r="E38" s="111" t="s">
        <v>122</v>
      </c>
      <c r="F38" s="113"/>
      <c r="G38" s="114">
        <v>10</v>
      </c>
      <c r="H38" s="114">
        <v>6</v>
      </c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1:19" ht="15" thickBot="1">
      <c r="A39" s="35">
        <f>RANK(B39,B26:B100,0)</f>
        <v>47</v>
      </c>
      <c r="B39" s="35">
        <f t="shared" si="0"/>
        <v>2</v>
      </c>
      <c r="C39" s="2" t="s">
        <v>188</v>
      </c>
      <c r="D39" s="4">
        <v>2002</v>
      </c>
      <c r="E39" s="2" t="s">
        <v>179</v>
      </c>
      <c r="F39" s="16"/>
      <c r="G39" s="16"/>
      <c r="H39" s="17">
        <v>2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s="66" customFormat="1" ht="15" thickBot="1">
      <c r="A40" s="66">
        <f>RANK(B40,B26:B100,0)</f>
        <v>3</v>
      </c>
      <c r="B40" s="66">
        <f t="shared" si="0"/>
        <v>30</v>
      </c>
      <c r="C40" s="67" t="s">
        <v>201</v>
      </c>
      <c r="D40" s="70">
        <v>2004</v>
      </c>
      <c r="E40" s="67" t="s">
        <v>191</v>
      </c>
      <c r="F40" s="76"/>
      <c r="G40" s="76"/>
      <c r="H40" s="76">
        <v>10</v>
      </c>
      <c r="I40" s="76"/>
      <c r="J40" s="76"/>
      <c r="K40" s="75">
        <v>10</v>
      </c>
      <c r="L40" s="76"/>
      <c r="M40" s="76"/>
      <c r="N40" s="76"/>
      <c r="O40" s="76"/>
      <c r="P40" s="75">
        <v>10</v>
      </c>
      <c r="Q40" s="76"/>
      <c r="R40" s="76"/>
      <c r="S40" s="76"/>
    </row>
    <row r="41" spans="1:19" ht="15" thickBot="1">
      <c r="A41" s="35">
        <f>RANK(B41,B26:B100,0)</f>
        <v>22</v>
      </c>
      <c r="B41" s="35">
        <f t="shared" si="0"/>
        <v>6</v>
      </c>
      <c r="C41" s="2" t="s">
        <v>202</v>
      </c>
      <c r="D41" s="4">
        <v>2003</v>
      </c>
      <c r="E41" s="2" t="s">
        <v>203</v>
      </c>
      <c r="F41" s="16"/>
      <c r="G41" s="16"/>
      <c r="H41" s="16">
        <v>6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5" thickBot="1">
      <c r="A42" s="35">
        <f>RANK(B42,B26:B100,0)</f>
        <v>35</v>
      </c>
      <c r="B42" s="35">
        <f t="shared" si="0"/>
        <v>4</v>
      </c>
      <c r="C42" s="2" t="s">
        <v>204</v>
      </c>
      <c r="D42" s="4">
        <v>2002</v>
      </c>
      <c r="E42" s="2" t="s">
        <v>191</v>
      </c>
      <c r="F42" s="16"/>
      <c r="G42" s="16"/>
      <c r="H42" s="16">
        <v>4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5" thickBot="1">
      <c r="A43" s="35">
        <f>RANK(B43,B26:B100,0)</f>
        <v>35</v>
      </c>
      <c r="B43" s="35">
        <f t="shared" si="0"/>
        <v>4</v>
      </c>
      <c r="C43" s="2" t="s">
        <v>205</v>
      </c>
      <c r="D43" s="4">
        <v>2003</v>
      </c>
      <c r="E43" s="2" t="s">
        <v>206</v>
      </c>
      <c r="F43" s="16"/>
      <c r="G43" s="17"/>
      <c r="H43" s="16">
        <v>4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15" thickBot="1">
      <c r="A44" s="35">
        <f>RANK(B44,B26:B100,0)</f>
        <v>14</v>
      </c>
      <c r="B44" s="35">
        <f t="shared" si="0"/>
        <v>14</v>
      </c>
      <c r="C44" s="48" t="s">
        <v>249</v>
      </c>
      <c r="D44" s="4">
        <v>2002</v>
      </c>
      <c r="E44" s="2" t="s">
        <v>250</v>
      </c>
      <c r="F44" s="16"/>
      <c r="G44" s="16"/>
      <c r="H44" s="16"/>
      <c r="I44" s="17">
        <v>4</v>
      </c>
      <c r="J44" s="17">
        <v>10</v>
      </c>
      <c r="K44" s="16"/>
      <c r="L44" s="16"/>
      <c r="M44" s="16"/>
      <c r="N44" s="16"/>
      <c r="O44" s="16"/>
      <c r="P44" s="16"/>
      <c r="Q44" s="16"/>
      <c r="R44" s="16"/>
      <c r="S44" s="16"/>
    </row>
    <row r="45" spans="1:19" s="71" customFormat="1" ht="15" thickBot="1">
      <c r="A45" s="71">
        <f>RANK(B45,B26:B100,0)</f>
        <v>9</v>
      </c>
      <c r="B45" s="71">
        <f t="shared" si="0"/>
        <v>18</v>
      </c>
      <c r="C45" s="72" t="s">
        <v>508</v>
      </c>
      <c r="D45" s="86">
        <v>2004</v>
      </c>
      <c r="E45" s="72" t="s">
        <v>191</v>
      </c>
      <c r="F45" s="87"/>
      <c r="G45" s="87"/>
      <c r="H45" s="87"/>
      <c r="I45" s="87">
        <v>10</v>
      </c>
      <c r="J45" s="87"/>
      <c r="K45" s="87"/>
      <c r="L45" s="87"/>
      <c r="M45" s="87"/>
      <c r="N45" s="87"/>
      <c r="O45" s="88">
        <v>8</v>
      </c>
      <c r="P45" s="87"/>
      <c r="Q45" s="87"/>
      <c r="R45" s="87"/>
      <c r="S45" s="87"/>
    </row>
    <row r="46" spans="1:19" ht="15" thickBot="1">
      <c r="A46" s="35">
        <f>RANK(B46,B26:B100,0)</f>
        <v>22</v>
      </c>
      <c r="B46" s="35">
        <f t="shared" si="0"/>
        <v>6</v>
      </c>
      <c r="C46" s="2" t="s">
        <v>269</v>
      </c>
      <c r="D46" s="4">
        <v>2003</v>
      </c>
      <c r="E46" s="2" t="s">
        <v>270</v>
      </c>
      <c r="F46" s="16"/>
      <c r="G46" s="16"/>
      <c r="H46" s="16"/>
      <c r="I46" s="16">
        <v>6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15" thickBot="1">
      <c r="A47" s="35">
        <f>RANK(B47,B26:B100,0)</f>
        <v>22</v>
      </c>
      <c r="B47" s="35">
        <f t="shared" si="0"/>
        <v>6</v>
      </c>
      <c r="C47" s="2" t="s">
        <v>271</v>
      </c>
      <c r="D47" s="4">
        <v>2002</v>
      </c>
      <c r="E47" s="2" t="s">
        <v>149</v>
      </c>
      <c r="F47" s="16"/>
      <c r="G47" s="16"/>
      <c r="H47" s="16"/>
      <c r="I47" s="16">
        <v>6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5" thickBot="1">
      <c r="A48" s="35">
        <f>RANK(B48,B26:B100,0)</f>
        <v>35</v>
      </c>
      <c r="B48" s="35">
        <f t="shared" si="0"/>
        <v>4</v>
      </c>
      <c r="C48" s="2" t="s">
        <v>278</v>
      </c>
      <c r="D48" s="4">
        <v>2003</v>
      </c>
      <c r="E48" s="2" t="s">
        <v>272</v>
      </c>
      <c r="F48" s="16"/>
      <c r="G48" s="16"/>
      <c r="H48" s="16"/>
      <c r="I48" s="16">
        <v>4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s="66" customFormat="1" ht="15" thickBot="1">
      <c r="A49" s="66">
        <f>RANK(B49,B26:B100,0)</f>
        <v>4</v>
      </c>
      <c r="B49" s="66">
        <f t="shared" si="0"/>
        <v>28</v>
      </c>
      <c r="C49" s="67" t="s">
        <v>273</v>
      </c>
      <c r="D49" s="70">
        <v>2003</v>
      </c>
      <c r="E49" s="67" t="s">
        <v>73</v>
      </c>
      <c r="F49" s="76"/>
      <c r="G49" s="76"/>
      <c r="H49" s="76"/>
      <c r="I49" s="76">
        <v>4</v>
      </c>
      <c r="J49" s="76"/>
      <c r="K49" s="76"/>
      <c r="L49" s="76"/>
      <c r="M49" s="76"/>
      <c r="N49" s="76"/>
      <c r="O49" s="76"/>
      <c r="P49" s="76">
        <v>8</v>
      </c>
      <c r="Q49" s="76">
        <v>6</v>
      </c>
      <c r="R49" s="76">
        <v>10</v>
      </c>
      <c r="S49" s="76"/>
    </row>
    <row r="50" spans="1:19" s="66" customFormat="1" ht="15" thickBot="1">
      <c r="A50" s="66">
        <f>RANK(B50,B26:B100,0)</f>
        <v>6</v>
      </c>
      <c r="B50" s="66">
        <f t="shared" si="0"/>
        <v>20</v>
      </c>
      <c r="C50" s="67" t="s">
        <v>397</v>
      </c>
      <c r="D50" s="70">
        <v>2002</v>
      </c>
      <c r="E50" s="67" t="s">
        <v>301</v>
      </c>
      <c r="F50" s="76"/>
      <c r="G50" s="76"/>
      <c r="H50" s="76"/>
      <c r="I50" s="76"/>
      <c r="J50" s="76">
        <v>10</v>
      </c>
      <c r="K50" s="76"/>
      <c r="L50" s="76"/>
      <c r="M50" s="76">
        <v>10</v>
      </c>
      <c r="N50" s="76"/>
      <c r="O50" s="76"/>
      <c r="P50" s="76"/>
      <c r="Q50" s="76"/>
      <c r="R50" s="76"/>
      <c r="S50" s="76"/>
    </row>
    <row r="51" spans="1:19" s="115" customFormat="1" ht="15" thickBot="1">
      <c r="A51" s="115">
        <f>RANK(B51,B26:B100,0)</f>
        <v>10</v>
      </c>
      <c r="B51" s="115">
        <f t="shared" si="0"/>
        <v>16</v>
      </c>
      <c r="C51" s="116" t="s">
        <v>509</v>
      </c>
      <c r="D51" s="117">
        <v>2003</v>
      </c>
      <c r="E51" s="116" t="s">
        <v>250</v>
      </c>
      <c r="F51" s="118"/>
      <c r="G51" s="118"/>
      <c r="H51" s="118"/>
      <c r="I51" s="118"/>
      <c r="J51" s="118">
        <v>8</v>
      </c>
      <c r="K51" s="118"/>
      <c r="L51" s="118"/>
      <c r="M51" s="118">
        <v>8</v>
      </c>
      <c r="N51" s="118"/>
      <c r="O51" s="118"/>
      <c r="P51" s="118"/>
      <c r="Q51" s="118"/>
      <c r="R51" s="118"/>
      <c r="S51" s="118"/>
    </row>
    <row r="52" spans="1:19" s="66" customFormat="1" ht="15" thickBot="1">
      <c r="A52" s="66">
        <f>RANK(B52,B26:B100,0)</f>
        <v>6</v>
      </c>
      <c r="B52" s="66">
        <f t="shared" si="0"/>
        <v>20</v>
      </c>
      <c r="C52" s="67" t="s">
        <v>302</v>
      </c>
      <c r="D52" s="70">
        <v>2003</v>
      </c>
      <c r="E52" s="67" t="s">
        <v>303</v>
      </c>
      <c r="F52" s="76"/>
      <c r="G52" s="76"/>
      <c r="H52" s="84"/>
      <c r="I52" s="76"/>
      <c r="J52" s="107">
        <v>6</v>
      </c>
      <c r="K52" s="76"/>
      <c r="L52" s="76"/>
      <c r="M52" s="76"/>
      <c r="O52" s="84"/>
      <c r="P52" s="76"/>
      <c r="Q52" s="84">
        <v>10</v>
      </c>
      <c r="R52" s="76"/>
      <c r="S52" s="76">
        <v>4</v>
      </c>
    </row>
    <row r="53" spans="1:19" ht="15" thickBot="1">
      <c r="A53" s="35">
        <f>RANK(B53,B26:B100)</f>
        <v>35</v>
      </c>
      <c r="B53" s="35">
        <f t="shared" si="0"/>
        <v>4</v>
      </c>
      <c r="C53" s="2" t="s">
        <v>304</v>
      </c>
      <c r="D53" s="4">
        <v>2002</v>
      </c>
      <c r="E53" s="2" t="s">
        <v>305</v>
      </c>
      <c r="F53" s="16"/>
      <c r="G53" s="16"/>
      <c r="H53" s="16"/>
      <c r="I53" s="16"/>
      <c r="J53" s="16">
        <v>4</v>
      </c>
      <c r="K53" s="16"/>
      <c r="L53" s="16"/>
      <c r="M53" s="16"/>
      <c r="N53" s="35"/>
      <c r="O53" s="16"/>
      <c r="P53" s="16"/>
      <c r="Q53" s="16"/>
      <c r="R53" s="16"/>
      <c r="S53" s="16"/>
    </row>
    <row r="54" spans="1:19" ht="15" thickBot="1">
      <c r="A54" s="35">
        <f>RANK(B54,B26:B100,0)</f>
        <v>22</v>
      </c>
      <c r="B54" s="35">
        <f t="shared" si="0"/>
        <v>6</v>
      </c>
      <c r="C54" s="2" t="s">
        <v>306</v>
      </c>
      <c r="D54" s="12">
        <v>2002</v>
      </c>
      <c r="E54" s="2" t="s">
        <v>307</v>
      </c>
      <c r="F54" s="16"/>
      <c r="G54" s="16"/>
      <c r="H54" s="16"/>
      <c r="I54" s="16"/>
      <c r="J54" s="16">
        <v>6</v>
      </c>
      <c r="K54" s="16"/>
      <c r="L54" s="16"/>
      <c r="M54" s="16"/>
      <c r="N54" s="35"/>
      <c r="O54" s="16"/>
      <c r="P54" s="16"/>
      <c r="Q54" s="16"/>
      <c r="R54" s="16"/>
      <c r="S54" s="16"/>
    </row>
    <row r="55" spans="1:19" ht="15" thickBot="1">
      <c r="A55" s="35">
        <f>RANK(B55,B26:B100,0)</f>
        <v>35</v>
      </c>
      <c r="B55" s="35">
        <f t="shared" si="0"/>
        <v>4</v>
      </c>
      <c r="C55" s="2" t="s">
        <v>308</v>
      </c>
      <c r="D55" s="4">
        <v>2002</v>
      </c>
      <c r="E55" s="2" t="s">
        <v>307</v>
      </c>
      <c r="F55" s="16"/>
      <c r="G55" s="16"/>
      <c r="H55" s="16"/>
      <c r="I55" s="16"/>
      <c r="J55" s="16">
        <v>4</v>
      </c>
      <c r="K55" s="16"/>
      <c r="L55" s="16"/>
      <c r="M55" s="16"/>
      <c r="N55" s="35"/>
      <c r="O55" s="16"/>
      <c r="P55" s="16"/>
      <c r="Q55" s="16"/>
      <c r="R55" s="16"/>
      <c r="S55" s="16"/>
    </row>
    <row r="56" spans="1:19" ht="15" thickBot="1">
      <c r="A56" s="35">
        <f>RANK(B56,B26:B100,0)</f>
        <v>35</v>
      </c>
      <c r="B56" s="35">
        <f t="shared" si="0"/>
        <v>4</v>
      </c>
      <c r="C56" s="2" t="s">
        <v>309</v>
      </c>
      <c r="D56" s="4">
        <v>2002</v>
      </c>
      <c r="E56" s="2" t="s">
        <v>242</v>
      </c>
      <c r="F56" s="16"/>
      <c r="G56" s="16"/>
      <c r="H56" s="16"/>
      <c r="I56" s="16"/>
      <c r="J56" s="16">
        <v>4</v>
      </c>
      <c r="K56" s="16"/>
      <c r="L56" s="16"/>
      <c r="M56" s="16"/>
      <c r="N56" s="35"/>
      <c r="O56" s="16"/>
      <c r="P56" s="16"/>
      <c r="Q56" s="16"/>
      <c r="R56" s="16"/>
      <c r="S56" s="16"/>
    </row>
    <row r="57" spans="1:19" ht="15" thickBot="1">
      <c r="A57" s="35">
        <f>RANK(B57,B26:B100,0)</f>
        <v>35</v>
      </c>
      <c r="B57" s="35">
        <f t="shared" si="0"/>
        <v>4</v>
      </c>
      <c r="C57" s="2" t="s">
        <v>334</v>
      </c>
      <c r="D57" s="12">
        <v>2003</v>
      </c>
      <c r="E57" s="2" t="s">
        <v>167</v>
      </c>
      <c r="F57" s="16"/>
      <c r="G57" s="16"/>
      <c r="H57" s="16"/>
      <c r="I57" s="13"/>
      <c r="J57" s="16"/>
      <c r="K57" s="17">
        <v>4</v>
      </c>
      <c r="L57" s="16"/>
      <c r="M57" s="16"/>
      <c r="N57" s="35"/>
      <c r="O57" s="16"/>
      <c r="P57" s="16"/>
      <c r="Q57" s="16"/>
      <c r="R57" s="16"/>
      <c r="S57" s="16"/>
    </row>
    <row r="58" spans="1:19" ht="15" thickBot="1">
      <c r="A58" s="35">
        <f>RANK(B58,B26:B100,0)</f>
        <v>15</v>
      </c>
      <c r="B58" s="35">
        <f aca="true" t="shared" si="1" ref="B58:B89">SUM(F58:S58)</f>
        <v>10</v>
      </c>
      <c r="C58" s="2" t="s">
        <v>357</v>
      </c>
      <c r="D58" s="4">
        <v>2003</v>
      </c>
      <c r="E58" s="2" t="s">
        <v>73</v>
      </c>
      <c r="F58" s="16"/>
      <c r="G58" s="16"/>
      <c r="H58" s="16"/>
      <c r="I58" s="16"/>
      <c r="J58" s="16"/>
      <c r="K58" s="16"/>
      <c r="L58" s="17">
        <v>6</v>
      </c>
      <c r="M58" s="16"/>
      <c r="N58" s="35"/>
      <c r="O58" s="16"/>
      <c r="P58" s="16"/>
      <c r="Q58" s="16"/>
      <c r="R58" s="16"/>
      <c r="S58" s="65">
        <v>4</v>
      </c>
    </row>
    <row r="59" spans="1:19" ht="15" thickBot="1">
      <c r="A59" s="35">
        <f>RANK(B59,B26:B100,0)</f>
        <v>35</v>
      </c>
      <c r="B59" s="35">
        <f t="shared" si="1"/>
        <v>4</v>
      </c>
      <c r="C59" s="2" t="s">
        <v>358</v>
      </c>
      <c r="D59" s="4">
        <v>2002</v>
      </c>
      <c r="E59" s="10" t="s">
        <v>41</v>
      </c>
      <c r="F59" s="16"/>
      <c r="G59" s="13"/>
      <c r="H59" s="16"/>
      <c r="I59" s="16"/>
      <c r="J59" s="16"/>
      <c r="K59" s="16"/>
      <c r="L59" s="17">
        <v>4</v>
      </c>
      <c r="M59" s="16"/>
      <c r="N59" s="35"/>
      <c r="O59" s="16"/>
      <c r="P59" s="16"/>
      <c r="Q59" s="13"/>
      <c r="R59" s="16"/>
      <c r="S59" s="16"/>
    </row>
    <row r="60" spans="1:19" ht="15" thickBot="1">
      <c r="A60" s="35">
        <f>RANK(B60,B26:B100,0)</f>
        <v>19</v>
      </c>
      <c r="B60" s="35">
        <f t="shared" si="1"/>
        <v>8</v>
      </c>
      <c r="C60" s="2" t="s">
        <v>362</v>
      </c>
      <c r="D60" s="4">
        <v>2003</v>
      </c>
      <c r="E60" s="2" t="s">
        <v>183</v>
      </c>
      <c r="F60" s="16"/>
      <c r="G60" s="16"/>
      <c r="H60" s="16"/>
      <c r="I60" s="16"/>
      <c r="J60" s="16"/>
      <c r="K60" s="16"/>
      <c r="L60" s="16">
        <v>8</v>
      </c>
      <c r="M60" s="16"/>
      <c r="N60" s="35"/>
      <c r="O60" s="16"/>
      <c r="P60" s="13"/>
      <c r="Q60" s="16"/>
      <c r="R60" s="16"/>
      <c r="S60" s="16"/>
    </row>
    <row r="61" spans="1:19" ht="15" thickBot="1">
      <c r="A61" s="35">
        <f>RANK(B61,B26:B100,0)</f>
        <v>22</v>
      </c>
      <c r="B61" s="35">
        <f t="shared" si="1"/>
        <v>6</v>
      </c>
      <c r="C61" s="2" t="s">
        <v>363</v>
      </c>
      <c r="D61" s="4">
        <v>2002</v>
      </c>
      <c r="E61" s="2" t="s">
        <v>283</v>
      </c>
      <c r="F61" s="16"/>
      <c r="G61" s="16"/>
      <c r="H61" s="16"/>
      <c r="I61" s="16"/>
      <c r="J61" s="16"/>
      <c r="K61" s="16"/>
      <c r="L61" s="16">
        <v>6</v>
      </c>
      <c r="M61" s="16"/>
      <c r="N61" s="35"/>
      <c r="O61" s="16"/>
      <c r="P61" s="16"/>
      <c r="Q61" s="16"/>
      <c r="R61" s="16"/>
      <c r="S61" s="16"/>
    </row>
    <row r="62" spans="1:19" ht="15" thickBot="1">
      <c r="A62" s="35">
        <f>RANK(B62,B26:B100,0)</f>
        <v>35</v>
      </c>
      <c r="B62" s="35">
        <f t="shared" si="1"/>
        <v>4</v>
      </c>
      <c r="C62" s="2" t="s">
        <v>364</v>
      </c>
      <c r="D62" s="4">
        <v>2004</v>
      </c>
      <c r="E62" s="2" t="s">
        <v>365</v>
      </c>
      <c r="F62" s="16"/>
      <c r="G62" s="16"/>
      <c r="H62" s="16"/>
      <c r="I62" s="16"/>
      <c r="J62" s="16"/>
      <c r="K62" s="16"/>
      <c r="L62" s="16">
        <v>4</v>
      </c>
      <c r="M62" s="16"/>
      <c r="N62" s="35"/>
      <c r="O62" s="16"/>
      <c r="P62" s="16"/>
      <c r="Q62" s="16"/>
      <c r="R62" s="16"/>
      <c r="S62" s="16"/>
    </row>
    <row r="63" spans="1:19" ht="15" thickBot="1">
      <c r="A63" s="35">
        <f>RANK(B63,B26:B100,0)</f>
        <v>15</v>
      </c>
      <c r="B63" s="35">
        <f t="shared" si="1"/>
        <v>10</v>
      </c>
      <c r="C63" s="2" t="s">
        <v>421</v>
      </c>
      <c r="D63" s="4">
        <v>2002</v>
      </c>
      <c r="E63" s="2" t="s">
        <v>179</v>
      </c>
      <c r="F63" s="16"/>
      <c r="G63" s="16"/>
      <c r="H63" s="16"/>
      <c r="I63" s="13"/>
      <c r="J63" s="16"/>
      <c r="K63" s="16"/>
      <c r="L63" s="16"/>
      <c r="M63" s="16"/>
      <c r="N63" s="35"/>
      <c r="O63" s="17">
        <v>10</v>
      </c>
      <c r="P63" s="16"/>
      <c r="Q63" s="16"/>
      <c r="R63" s="16"/>
      <c r="S63" s="16"/>
    </row>
    <row r="64" spans="1:19" ht="15" thickBot="1">
      <c r="A64" s="35">
        <f>RANK(B64,B26:B100,0)</f>
        <v>22</v>
      </c>
      <c r="B64" s="35">
        <f t="shared" si="1"/>
        <v>6</v>
      </c>
      <c r="C64" s="56" t="s">
        <v>422</v>
      </c>
      <c r="D64" s="4">
        <v>2003</v>
      </c>
      <c r="E64" s="2" t="s">
        <v>423</v>
      </c>
      <c r="F64" s="16"/>
      <c r="G64" s="16"/>
      <c r="H64" s="16"/>
      <c r="I64" s="16"/>
      <c r="J64" s="16"/>
      <c r="K64" s="16"/>
      <c r="L64" s="16"/>
      <c r="M64" s="16"/>
      <c r="N64" s="35"/>
      <c r="O64" s="17">
        <v>6</v>
      </c>
      <c r="P64" s="16"/>
      <c r="Q64" s="16"/>
      <c r="R64" s="16"/>
      <c r="S64" s="16"/>
    </row>
    <row r="65" spans="1:19" ht="15" thickBot="1">
      <c r="A65" s="35">
        <f>RANK(B65,B26:B100,0)</f>
        <v>35</v>
      </c>
      <c r="B65" s="35">
        <f t="shared" si="1"/>
        <v>4</v>
      </c>
      <c r="C65" s="2" t="s">
        <v>426</v>
      </c>
      <c r="D65" s="4">
        <v>2002</v>
      </c>
      <c r="E65" s="2" t="s">
        <v>131</v>
      </c>
      <c r="F65" s="16"/>
      <c r="G65" s="16"/>
      <c r="H65" s="16"/>
      <c r="I65" s="16"/>
      <c r="J65" s="16"/>
      <c r="K65" s="17"/>
      <c r="L65" s="16"/>
      <c r="M65" s="16"/>
      <c r="N65" s="35"/>
      <c r="O65" s="17">
        <v>4</v>
      </c>
      <c r="P65" s="16"/>
      <c r="Q65" s="16"/>
      <c r="R65" s="16"/>
      <c r="S65" s="16"/>
    </row>
    <row r="66" spans="1:19" ht="15" thickBot="1">
      <c r="A66" s="35">
        <f>RANK(B66,B26:B100,0)</f>
        <v>15</v>
      </c>
      <c r="B66" s="35">
        <f t="shared" si="1"/>
        <v>10</v>
      </c>
      <c r="C66" s="2" t="s">
        <v>441</v>
      </c>
      <c r="D66" s="4">
        <v>2002</v>
      </c>
      <c r="E66" s="2" t="s">
        <v>73</v>
      </c>
      <c r="F66" s="16"/>
      <c r="G66" s="16"/>
      <c r="H66" s="16"/>
      <c r="I66" s="16"/>
      <c r="J66" s="16"/>
      <c r="K66" s="17"/>
      <c r="L66" s="16"/>
      <c r="M66" s="16"/>
      <c r="N66" s="35"/>
      <c r="O66" s="16"/>
      <c r="P66" s="16">
        <v>10</v>
      </c>
      <c r="Q66" s="16"/>
      <c r="R66" s="16"/>
      <c r="S66" s="16"/>
    </row>
    <row r="67" spans="1:19" s="66" customFormat="1" ht="15" thickBot="1">
      <c r="A67" s="66">
        <f>RANK(B67,B26:B100,0)</f>
        <v>6</v>
      </c>
      <c r="B67" s="66">
        <f t="shared" si="1"/>
        <v>20</v>
      </c>
      <c r="C67" s="67" t="s">
        <v>455</v>
      </c>
      <c r="D67" s="70">
        <v>2002</v>
      </c>
      <c r="E67" s="67" t="s">
        <v>242</v>
      </c>
      <c r="F67" s="76"/>
      <c r="G67" s="84"/>
      <c r="H67" s="76"/>
      <c r="I67" s="84"/>
      <c r="J67" s="76"/>
      <c r="K67" s="76"/>
      <c r="L67" s="76"/>
      <c r="M67" s="76"/>
      <c r="O67" s="76"/>
      <c r="P67" s="76"/>
      <c r="Q67" s="75">
        <v>10</v>
      </c>
      <c r="R67" s="76"/>
      <c r="S67" s="76">
        <v>10</v>
      </c>
    </row>
    <row r="68" spans="1:19" ht="15" thickBot="1">
      <c r="A68" s="35">
        <f>RANK(B68,B26:B100,0)</f>
        <v>19</v>
      </c>
      <c r="B68" s="35">
        <f t="shared" si="1"/>
        <v>8</v>
      </c>
      <c r="C68" s="2" t="s">
        <v>463</v>
      </c>
      <c r="D68" s="4">
        <v>2003</v>
      </c>
      <c r="E68" s="10" t="s">
        <v>464</v>
      </c>
      <c r="F68" s="16"/>
      <c r="G68" s="16"/>
      <c r="H68" s="16"/>
      <c r="I68" s="16"/>
      <c r="J68" s="16"/>
      <c r="K68" s="16"/>
      <c r="L68" s="13"/>
      <c r="M68" s="16"/>
      <c r="N68" s="35"/>
      <c r="O68" s="16"/>
      <c r="P68" s="16"/>
      <c r="Q68" s="16">
        <v>8</v>
      </c>
      <c r="R68" s="16"/>
      <c r="S68" s="16"/>
    </row>
    <row r="69" spans="1:19" ht="15" thickBot="1">
      <c r="A69" s="35">
        <f>RANK(B69,B26:B100,0)</f>
        <v>22</v>
      </c>
      <c r="B69" s="35">
        <f t="shared" si="1"/>
        <v>6</v>
      </c>
      <c r="C69" s="2" t="s">
        <v>465</v>
      </c>
      <c r="D69" s="4">
        <v>2002</v>
      </c>
      <c r="E69" s="2" t="s">
        <v>466</v>
      </c>
      <c r="F69" s="13"/>
      <c r="G69" s="16"/>
      <c r="H69" s="16"/>
      <c r="I69" s="16"/>
      <c r="J69" s="16"/>
      <c r="K69" s="16"/>
      <c r="L69" s="16"/>
      <c r="M69" s="16"/>
      <c r="N69" s="35"/>
      <c r="O69" s="16"/>
      <c r="P69" s="16"/>
      <c r="Q69" s="16">
        <v>6</v>
      </c>
      <c r="R69" s="16"/>
      <c r="S69" s="16"/>
    </row>
    <row r="70" spans="1:19" ht="15" thickBot="1">
      <c r="A70" s="35">
        <f>RANK(B70,B26:B100,0)</f>
        <v>22</v>
      </c>
      <c r="B70" s="35">
        <f t="shared" si="1"/>
        <v>6</v>
      </c>
      <c r="C70" s="2" t="s">
        <v>483</v>
      </c>
      <c r="D70" s="4">
        <v>2003</v>
      </c>
      <c r="E70" s="2" t="s">
        <v>484</v>
      </c>
      <c r="F70" s="16"/>
      <c r="G70" s="16"/>
      <c r="H70" s="16"/>
      <c r="I70" s="16"/>
      <c r="J70" s="16"/>
      <c r="K70" s="16"/>
      <c r="L70" s="16"/>
      <c r="M70" s="16"/>
      <c r="N70" s="35"/>
      <c r="O70" s="16"/>
      <c r="P70" s="16"/>
      <c r="Q70" s="16"/>
      <c r="R70" s="16">
        <v>6</v>
      </c>
      <c r="S70" s="16"/>
    </row>
    <row r="71" spans="1:19" ht="15" thickBot="1">
      <c r="A71" s="35">
        <f>RANK(B71,B26:B100,0)</f>
        <v>22</v>
      </c>
      <c r="B71" s="35">
        <f t="shared" si="1"/>
        <v>6</v>
      </c>
      <c r="C71" s="2" t="s">
        <v>500</v>
      </c>
      <c r="D71" s="4">
        <v>2003</v>
      </c>
      <c r="E71" s="2" t="s">
        <v>167</v>
      </c>
      <c r="F71" s="16"/>
      <c r="G71" s="16"/>
      <c r="H71" s="16"/>
      <c r="I71" s="16"/>
      <c r="J71" s="16"/>
      <c r="K71" s="16"/>
      <c r="L71" s="17"/>
      <c r="M71" s="16"/>
      <c r="N71" s="35"/>
      <c r="O71" s="16"/>
      <c r="P71" s="16"/>
      <c r="Q71" s="16"/>
      <c r="R71" s="16"/>
      <c r="S71" s="16">
        <v>6</v>
      </c>
    </row>
    <row r="72" spans="1:19" ht="15" thickBot="1">
      <c r="A72" s="35">
        <f>RANK(B72,B26:B100,0)</f>
        <v>22</v>
      </c>
      <c r="B72" s="35">
        <f t="shared" si="1"/>
        <v>6</v>
      </c>
      <c r="C72" s="10" t="s">
        <v>503</v>
      </c>
      <c r="D72" s="12">
        <v>2002</v>
      </c>
      <c r="E72" s="10" t="s">
        <v>328</v>
      </c>
      <c r="F72" s="13"/>
      <c r="G72" s="13"/>
      <c r="H72" s="13"/>
      <c r="I72" s="13"/>
      <c r="J72" s="13"/>
      <c r="K72" s="13"/>
      <c r="L72" s="13"/>
      <c r="M72" s="15"/>
      <c r="N72" s="35"/>
      <c r="O72" s="13"/>
      <c r="P72" s="13"/>
      <c r="Q72" s="13"/>
      <c r="R72" s="13"/>
      <c r="S72" s="13">
        <v>6</v>
      </c>
    </row>
    <row r="73" spans="1:19" ht="15" thickBot="1">
      <c r="A73" s="35">
        <f>RANK(B73,B26:B100,0)</f>
        <v>48</v>
      </c>
      <c r="B73" s="35">
        <f t="shared" si="1"/>
        <v>0</v>
      </c>
      <c r="C73" s="2"/>
      <c r="D73" s="4"/>
      <c r="E73" s="2"/>
      <c r="F73" s="16"/>
      <c r="G73" s="16"/>
      <c r="H73" s="16"/>
      <c r="I73" s="16"/>
      <c r="J73" s="16"/>
      <c r="K73" s="16"/>
      <c r="L73" s="16"/>
      <c r="M73" s="16"/>
      <c r="N73" s="35"/>
      <c r="O73" s="16"/>
      <c r="P73" s="16"/>
      <c r="Q73" s="16"/>
      <c r="R73" s="16"/>
      <c r="S73" s="16"/>
    </row>
    <row r="74" spans="1:19" ht="15" thickBot="1">
      <c r="A74" s="35">
        <f>RANK(B74,B26:B100,0)</f>
        <v>48</v>
      </c>
      <c r="B74" s="35">
        <f t="shared" si="1"/>
        <v>0</v>
      </c>
      <c r="C74" s="2"/>
      <c r="D74" s="4"/>
      <c r="E74" s="2"/>
      <c r="F74" s="16"/>
      <c r="G74" s="16"/>
      <c r="H74" s="16"/>
      <c r="I74" s="16"/>
      <c r="J74" s="16"/>
      <c r="K74" s="16"/>
      <c r="L74" s="16"/>
      <c r="M74" s="16"/>
      <c r="N74" s="35"/>
      <c r="O74" s="16"/>
      <c r="P74" s="16"/>
      <c r="Q74" s="16"/>
      <c r="R74" s="16"/>
      <c r="S74" s="16"/>
    </row>
    <row r="75" spans="1:19" ht="15" thickBot="1">
      <c r="A75" s="35">
        <f>RANK(B75,B26:B100,0)</f>
        <v>48</v>
      </c>
      <c r="B75" s="35">
        <f t="shared" si="1"/>
        <v>0</v>
      </c>
      <c r="C75" s="2"/>
      <c r="D75" s="12"/>
      <c r="E75" s="10"/>
      <c r="F75" s="13"/>
      <c r="G75" s="13"/>
      <c r="H75" s="13"/>
      <c r="I75" s="13"/>
      <c r="J75" s="13"/>
      <c r="K75" s="13"/>
      <c r="L75" s="13"/>
      <c r="M75" s="13"/>
      <c r="N75" s="35"/>
      <c r="O75" s="13"/>
      <c r="P75" s="13"/>
      <c r="Q75" s="13"/>
      <c r="R75" s="13"/>
      <c r="S75" s="13"/>
    </row>
    <row r="76" spans="1:19" ht="15" thickBot="1">
      <c r="A76" s="35">
        <f>RANK(B76,B26:B100,0)</f>
        <v>48</v>
      </c>
      <c r="B76" s="35">
        <f t="shared" si="1"/>
        <v>0</v>
      </c>
      <c r="C76" s="2"/>
      <c r="D76" s="4"/>
      <c r="E76" s="2"/>
      <c r="F76" s="16"/>
      <c r="G76" s="16"/>
      <c r="H76" s="16"/>
      <c r="I76" s="16"/>
      <c r="J76" s="16"/>
      <c r="K76" s="16"/>
      <c r="L76" s="16"/>
      <c r="M76" s="16"/>
      <c r="N76" s="35"/>
      <c r="O76" s="16"/>
      <c r="P76" s="16"/>
      <c r="Q76" s="16"/>
      <c r="R76" s="16"/>
      <c r="S76" s="16"/>
    </row>
    <row r="77" spans="1:19" ht="15" thickBot="1">
      <c r="A77" s="35">
        <f>RANK(B77,B26:B100,0)</f>
        <v>48</v>
      </c>
      <c r="B77" s="35">
        <f t="shared" si="1"/>
        <v>0</v>
      </c>
      <c r="C77" s="10"/>
      <c r="D77" s="12"/>
      <c r="E77" s="10"/>
      <c r="F77" s="13"/>
      <c r="G77" s="13"/>
      <c r="H77" s="13"/>
      <c r="I77" s="13"/>
      <c r="J77" s="13"/>
      <c r="K77" s="13"/>
      <c r="L77" s="13"/>
      <c r="M77" s="13"/>
      <c r="N77" s="35"/>
      <c r="O77" s="13"/>
      <c r="P77" s="13"/>
      <c r="Q77" s="13"/>
      <c r="R77" s="13"/>
      <c r="S77" s="13"/>
    </row>
    <row r="78" spans="1:19" ht="15" thickBot="1">
      <c r="A78" s="35">
        <f>RANK(B78,B26:B100,0)</f>
        <v>48</v>
      </c>
      <c r="B78" s="35">
        <f t="shared" si="1"/>
        <v>0</v>
      </c>
      <c r="C78" s="2"/>
      <c r="D78" s="4"/>
      <c r="E78" s="2"/>
      <c r="F78" s="16"/>
      <c r="G78" s="16"/>
      <c r="H78" s="16"/>
      <c r="I78" s="16"/>
      <c r="J78" s="16"/>
      <c r="K78" s="16"/>
      <c r="L78" s="16"/>
      <c r="M78" s="16"/>
      <c r="N78" s="35"/>
      <c r="O78" s="16"/>
      <c r="P78" s="16"/>
      <c r="Q78" s="16"/>
      <c r="R78" s="16"/>
      <c r="S78" s="16"/>
    </row>
    <row r="79" spans="1:19" ht="15" thickBot="1">
      <c r="A79" s="35">
        <f>RANK(B79,B26:B100,0)</f>
        <v>48</v>
      </c>
      <c r="B79" s="35">
        <f t="shared" si="1"/>
        <v>0</v>
      </c>
      <c r="C79" s="10"/>
      <c r="D79" s="12"/>
      <c r="E79" s="10"/>
      <c r="F79" s="13"/>
      <c r="G79" s="13"/>
      <c r="H79" s="13"/>
      <c r="I79" s="13"/>
      <c r="J79" s="13"/>
      <c r="K79" s="13"/>
      <c r="L79" s="13"/>
      <c r="M79" s="13"/>
      <c r="N79" s="35"/>
      <c r="O79" s="13"/>
      <c r="P79" s="13"/>
      <c r="Q79" s="13"/>
      <c r="R79" s="13"/>
      <c r="S79" s="13"/>
    </row>
    <row r="80" spans="1:19" ht="15" thickBot="1">
      <c r="A80" s="35">
        <f>RANK(B80,B26:B100,0)</f>
        <v>48</v>
      </c>
      <c r="B80" s="35">
        <f t="shared" si="1"/>
        <v>0</v>
      </c>
      <c r="C80" s="2"/>
      <c r="D80" s="4"/>
      <c r="E80" s="2"/>
      <c r="F80" s="16"/>
      <c r="G80" s="16"/>
      <c r="H80" s="16"/>
      <c r="I80" s="16"/>
      <c r="J80" s="16"/>
      <c r="K80" s="16"/>
      <c r="L80" s="16"/>
      <c r="M80" s="16"/>
      <c r="N80" s="35"/>
      <c r="O80" s="16"/>
      <c r="P80" s="16"/>
      <c r="Q80" s="16"/>
      <c r="R80" s="16"/>
      <c r="S80" s="16"/>
    </row>
    <row r="81" spans="1:19" ht="15" thickBot="1">
      <c r="A81" s="35">
        <f>RANK(B81,B26:B100,0)</f>
        <v>48</v>
      </c>
      <c r="B81" s="35">
        <f t="shared" si="1"/>
        <v>0</v>
      </c>
      <c r="C81" s="10"/>
      <c r="D81" s="12"/>
      <c r="E81" s="10"/>
      <c r="F81" s="13"/>
      <c r="G81" s="13"/>
      <c r="H81" s="13"/>
      <c r="I81" s="13"/>
      <c r="J81" s="13"/>
      <c r="K81" s="13"/>
      <c r="L81" s="13"/>
      <c r="M81" s="13"/>
      <c r="N81" s="35"/>
      <c r="O81" s="13"/>
      <c r="P81" s="13"/>
      <c r="Q81" s="13"/>
      <c r="R81" s="13"/>
      <c r="S81" s="13"/>
    </row>
    <row r="82" spans="1:19" ht="15" thickBot="1">
      <c r="A82" s="35">
        <f>RANK(B82,B26:B100,0)</f>
        <v>48</v>
      </c>
      <c r="B82" s="35">
        <f t="shared" si="1"/>
        <v>0</v>
      </c>
      <c r="C82" s="2"/>
      <c r="D82" s="4"/>
      <c r="E82" s="2"/>
      <c r="F82" s="16"/>
      <c r="G82" s="16"/>
      <c r="H82" s="16"/>
      <c r="I82" s="16"/>
      <c r="J82" s="16"/>
      <c r="K82" s="16"/>
      <c r="L82" s="16"/>
      <c r="M82" s="16"/>
      <c r="N82" s="35"/>
      <c r="O82" s="16"/>
      <c r="P82" s="16"/>
      <c r="Q82" s="16"/>
      <c r="R82" s="16"/>
      <c r="S82" s="16"/>
    </row>
    <row r="83" spans="1:19" ht="15" thickBot="1">
      <c r="A83" s="35">
        <f>RANK(B83,B26:B100,0)</f>
        <v>48</v>
      </c>
      <c r="B83" s="35">
        <f t="shared" si="1"/>
        <v>0</v>
      </c>
      <c r="C83" s="10"/>
      <c r="D83" s="12"/>
      <c r="E83" s="10"/>
      <c r="F83" s="13"/>
      <c r="G83" s="13"/>
      <c r="H83" s="13"/>
      <c r="I83" s="13"/>
      <c r="J83" s="13"/>
      <c r="K83" s="13"/>
      <c r="L83" s="13"/>
      <c r="M83" s="13"/>
      <c r="N83" s="35"/>
      <c r="O83" s="13"/>
      <c r="P83" s="13"/>
      <c r="Q83" s="15"/>
      <c r="R83" s="13"/>
      <c r="S83" s="13"/>
    </row>
    <row r="84" spans="1:19" ht="15" thickBot="1">
      <c r="A84" s="35">
        <f>RANK(B84,B26:B100,0)</f>
        <v>48</v>
      </c>
      <c r="B84" s="35">
        <f t="shared" si="1"/>
        <v>0</v>
      </c>
      <c r="C84" s="2"/>
      <c r="D84" s="4"/>
      <c r="E84" s="2"/>
      <c r="F84" s="16"/>
      <c r="G84" s="16"/>
      <c r="H84" s="16"/>
      <c r="I84" s="16"/>
      <c r="J84" s="16"/>
      <c r="K84" s="16"/>
      <c r="L84" s="16"/>
      <c r="M84" s="16"/>
      <c r="N84" s="35"/>
      <c r="O84" s="16"/>
      <c r="P84" s="16"/>
      <c r="Q84" s="16"/>
      <c r="R84" s="16"/>
      <c r="S84" s="16"/>
    </row>
    <row r="85" spans="1:19" ht="15" thickBot="1">
      <c r="A85" s="35">
        <f>RANK(B85,B26:B100,0)</f>
        <v>48</v>
      </c>
      <c r="B85" s="35">
        <f t="shared" si="1"/>
        <v>0</v>
      </c>
      <c r="C85" s="10"/>
      <c r="D85" s="12"/>
      <c r="E85" s="10"/>
      <c r="F85" s="13"/>
      <c r="G85" s="13"/>
      <c r="H85" s="13"/>
      <c r="I85" s="13"/>
      <c r="J85" s="13"/>
      <c r="K85" s="13"/>
      <c r="L85" s="13"/>
      <c r="M85" s="13"/>
      <c r="N85" s="35"/>
      <c r="O85" s="13"/>
      <c r="P85" s="13"/>
      <c r="Q85" s="13"/>
      <c r="R85" s="13"/>
      <c r="S85" s="13"/>
    </row>
    <row r="86" spans="1:19" ht="15" thickBot="1">
      <c r="A86" s="35">
        <f>RANK(B86,B26:B100,0)</f>
        <v>48</v>
      </c>
      <c r="B86" s="35">
        <f t="shared" si="1"/>
        <v>0</v>
      </c>
      <c r="C86" s="32"/>
      <c r="D86" s="33"/>
      <c r="E86" s="32"/>
      <c r="F86" s="51"/>
      <c r="G86" s="51"/>
      <c r="H86" s="51"/>
      <c r="I86" s="51"/>
      <c r="J86" s="51"/>
      <c r="K86" s="51"/>
      <c r="L86" s="51"/>
      <c r="M86" s="51"/>
      <c r="N86" s="35"/>
      <c r="O86" s="51"/>
      <c r="P86" s="51"/>
      <c r="Q86" s="51"/>
      <c r="R86" s="51"/>
      <c r="S86" s="51"/>
    </row>
    <row r="87" spans="1:19" ht="15" thickBot="1">
      <c r="A87" s="35">
        <f>RANK(B87,B26:B100,0)</f>
        <v>48</v>
      </c>
      <c r="B87" s="35">
        <f t="shared" si="1"/>
        <v>0</v>
      </c>
      <c r="C87" s="2"/>
      <c r="D87" s="4"/>
      <c r="E87" s="2"/>
      <c r="F87" s="16"/>
      <c r="G87" s="16"/>
      <c r="H87" s="16"/>
      <c r="I87" s="16"/>
      <c r="J87" s="16"/>
      <c r="K87" s="16"/>
      <c r="L87" s="16"/>
      <c r="M87" s="16"/>
      <c r="N87" s="52"/>
      <c r="O87" s="16"/>
      <c r="P87" s="16"/>
      <c r="Q87" s="16"/>
      <c r="R87" s="16"/>
      <c r="S87" s="16"/>
    </row>
    <row r="88" spans="1:2" ht="13.5">
      <c r="A88">
        <f>RANK(B88,B26:B100,0)</f>
        <v>48</v>
      </c>
      <c r="B88">
        <f t="shared" si="1"/>
        <v>0</v>
      </c>
    </row>
    <row r="89" spans="1:2" ht="13.5">
      <c r="A89">
        <f>RANK(B89,B26:B100,0)</f>
        <v>48</v>
      </c>
      <c r="B89">
        <f t="shared" si="1"/>
        <v>0</v>
      </c>
    </row>
    <row r="90" spans="1:2" ht="13.5">
      <c r="A90">
        <f>RANK(B90,B26:B100,0)</f>
        <v>48</v>
      </c>
      <c r="B90">
        <f aca="true" t="shared" si="2" ref="B90:B100">SUM(F90:S90)</f>
        <v>0</v>
      </c>
    </row>
    <row r="91" spans="1:2" ht="13.5">
      <c r="A91">
        <f>RANK(B91,B26:B100,0)</f>
        <v>48</v>
      </c>
      <c r="B91">
        <f t="shared" si="2"/>
        <v>0</v>
      </c>
    </row>
    <row r="92" spans="1:2" ht="13.5">
      <c r="A92">
        <f>RANK(B92,B26:B100,0)</f>
        <v>48</v>
      </c>
      <c r="B92">
        <f t="shared" si="2"/>
        <v>0</v>
      </c>
    </row>
    <row r="93" spans="1:2" ht="13.5">
      <c r="A93">
        <f>RANK(B93,B26:B100,0)</f>
        <v>48</v>
      </c>
      <c r="B93">
        <f t="shared" si="2"/>
        <v>0</v>
      </c>
    </row>
    <row r="94" spans="1:2" ht="13.5">
      <c r="A94">
        <f>RANK(B94,B26:B100,0)</f>
        <v>48</v>
      </c>
      <c r="B94">
        <f t="shared" si="2"/>
        <v>0</v>
      </c>
    </row>
    <row r="95" spans="1:2" ht="13.5">
      <c r="A95">
        <f>RANK(B95,B26:B100,0)</f>
        <v>48</v>
      </c>
      <c r="B95">
        <f t="shared" si="2"/>
        <v>0</v>
      </c>
    </row>
    <row r="96" spans="1:2" ht="13.5">
      <c r="A96">
        <f>RANK(B96,B26:B100,0)</f>
        <v>48</v>
      </c>
      <c r="B96">
        <f t="shared" si="2"/>
        <v>0</v>
      </c>
    </row>
    <row r="97" spans="1:2" ht="13.5">
      <c r="A97">
        <f>RANK(B97,B26:B100,0)</f>
        <v>48</v>
      </c>
      <c r="B97">
        <f t="shared" si="2"/>
        <v>0</v>
      </c>
    </row>
    <row r="98" spans="1:2" ht="13.5">
      <c r="A98">
        <f>RANK(B26:B100,B26:B100,0)</f>
        <v>48</v>
      </c>
      <c r="B98">
        <f t="shared" si="2"/>
        <v>0</v>
      </c>
    </row>
    <row r="99" spans="1:2" ht="13.5">
      <c r="A99">
        <f>RANK(B99,B26:B100,0)</f>
        <v>48</v>
      </c>
      <c r="B99">
        <f t="shared" si="2"/>
        <v>0</v>
      </c>
    </row>
    <row r="100" spans="1:2" ht="13.5">
      <c r="A100">
        <f>RANK(B100,B26:B100,0)</f>
        <v>48</v>
      </c>
      <c r="B100">
        <f t="shared" si="2"/>
        <v>0</v>
      </c>
    </row>
    <row r="103" ht="13.5">
      <c r="C103" s="62" t="s">
        <v>340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</dc:creator>
  <cp:keywords/>
  <dc:description/>
  <cp:lastModifiedBy>Marc Roth</cp:lastModifiedBy>
  <dcterms:created xsi:type="dcterms:W3CDTF">2012-07-02T09:41:56Z</dcterms:created>
  <dcterms:modified xsi:type="dcterms:W3CDTF">2014-09-12T11:49:02Z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